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2995" windowHeight="16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<sst xmlns="http://schemas.openxmlformats.org/spreadsheetml/2006/main" count="810" uniqueCount="766">
  <si>
    <t>Number</t>
  </si>
  <si>
    <t>Word</t>
  </si>
  <si>
    <t>Hup</t>
  </si>
  <si>
    <t>Hup #</t>
  </si>
  <si>
    <t>Daw</t>
  </si>
  <si>
    <t>Daw #</t>
  </si>
  <si>
    <t>Nadeb</t>
  </si>
  <si>
    <t>Nadeb #</t>
  </si>
  <si>
    <t>Hup notes</t>
  </si>
  <si>
    <t>Daw notes</t>
  </si>
  <si>
    <t>Nadeb notes</t>
  </si>
  <si>
    <t>all</t>
  </si>
  <si>
    <t>hʔ {hṹ'}</t>
  </si>
  <si>
    <t>wap</t>
  </si>
  <si>
    <t>šahɲ {sahõnh}</t>
  </si>
  <si>
    <t>Weir 1984: 103; Barbosa 2005: 28.</t>
  </si>
  <si>
    <t>ashes</t>
  </si>
  <si>
    <t>bɛh=xǔːʔ</t>
  </si>
  <si>
    <t>ʔɔːy ~ ʔoːy {óóy ~ ooy}</t>
  </si>
  <si>
    <t>Martins 2005: 321. The first form is from Roçado Nadëb, while the latter is from Rio Negro Nadëb.</t>
  </si>
  <si>
    <t>bark</t>
  </si>
  <si>
    <t>bɔk</t>
  </si>
  <si>
    <t>bɔg {bóg}</t>
  </si>
  <si>
    <t>Ramirez 2006: 51; Epps 2005: 209; Martins 2005: 314. Polysemy: 'skin / bark / nail'. Obligatorily prefixed.</t>
  </si>
  <si>
    <t>Martins 2005: 314.</t>
  </si>
  <si>
    <t>belly</t>
  </si>
  <si>
    <t>tɔʔ ~ toʔ</t>
  </si>
  <si>
    <t>wog {wog}</t>
  </si>
  <si>
    <t>Ramirez 2006: 186; Epps 2005: 214. Obligatorily prefixed.</t>
  </si>
  <si>
    <t>Martins 2004: 34, 298; Martins 2005: 273.</t>
  </si>
  <si>
    <t>Barbosa 2005: 23; Martins 2005: 59.</t>
  </si>
  <si>
    <t>big</t>
  </si>
  <si>
    <t>peg</t>
  </si>
  <si>
    <t>ʔɨb {ɨb}</t>
  </si>
  <si>
    <t>Ramirez 2006: 144; Epps 2005: 368; Martins 2005: 300. Adjective. Superficial tone may alter in adjectives, but the underlying tone is always falling (= high [Epps 2005: 273]).</t>
  </si>
  <si>
    <t>bird</t>
  </si>
  <si>
    <t>hũʔ-t̌h {hũ'th}</t>
  </si>
  <si>
    <t>tɤ=wɤ̌ːt</t>
  </si>
  <si>
    <t>ta=wɘ̰ːd ~ tɘ=wɘ̰ːd {tawxʉʉd ~ tʉwxʉʉd}</t>
  </si>
  <si>
    <t>Martins 2004: 145; Martins 2005: 46.</t>
  </si>
  <si>
    <t>Martins 2005: 238.</t>
  </si>
  <si>
    <t>č̌mʔ {s'òme'}</t>
  </si>
  <si>
    <t>Ramirez 2006: 166. Not found in [Epps 2005].</t>
  </si>
  <si>
    <t>bite</t>
  </si>
  <si>
    <t>kə̰̂ʸh {k'ç}</t>
  </si>
  <si>
    <t>kʼɤš</t>
  </si>
  <si>
    <t>kʼɘš {gʉs}</t>
  </si>
  <si>
    <t>Martins 2004: 185; Andrade 2014: 83; Martins 2005: 262.</t>
  </si>
  <si>
    <t>black</t>
  </si>
  <si>
    <t>č {s'á}</t>
  </si>
  <si>
    <t>ȶʼâː</t>
  </si>
  <si>
    <t>ʔaȶʼãm {ajãm}</t>
  </si>
  <si>
    <t>blood</t>
  </si>
  <si>
    <t>yɯ̂ːw ~ yûːw</t>
  </si>
  <si>
    <t>mãyɨːw ~ myɨːw {mayɨɨw ~ mɨyɨɨw}</t>
  </si>
  <si>
    <t>Martins 2004: 165, 410; Martins 2005: 45.</t>
  </si>
  <si>
    <t>Martins 2005: 279. The first form is from Roçado Nadëb, while the latter is from Rio Negro Nadëb.</t>
  </si>
  <si>
    <t>bone</t>
  </si>
  <si>
    <t>kʼːg</t>
  </si>
  <si>
    <t>kɨ̰ː ~ kɘ̰ːh {kxɨɨ ~ kxʉʉh}</t>
  </si>
  <si>
    <t>Ramirez 2006: 98; Epps 2005: 761; Martins 2005: 277.</t>
  </si>
  <si>
    <t>Martins 2004: 60; Martins 2005: 277.</t>
  </si>
  <si>
    <t>Martins 2005: 278. The first form is from Roçado Nadëb, the latter one is from Rio Negro Nadëb.</t>
  </si>
  <si>
    <t>breast</t>
  </si>
  <si>
    <t>hɘ̰ːb ~ hɨ̰ːb {hxʉʉb ~ hxɨɨb}</t>
  </si>
  <si>
    <t>burn tr.</t>
  </si>
  <si>
    <t>dʸûʔ {yú'}</t>
  </si>
  <si>
    <t>dɔʔ</t>
  </si>
  <si>
    <t>nail</t>
  </si>
  <si>
    <t>koɾãːy {kolãay}</t>
  </si>
  <si>
    <t>Ramirez 2006: 168. Literally 'finger-skin'. Not found in [Epps 2005].</t>
  </si>
  <si>
    <t>Martins 2005: 279.</t>
  </si>
  <si>
    <t>cloud</t>
  </si>
  <si>
    <t>čɨ̰̌k {s'k}</t>
  </si>
  <si>
    <t>buguʔ</t>
  </si>
  <si>
    <t>Ramirez 2006: 162. Polysemy: 'smoke, cloud'. Not found in [Epps 2005] in this meaning.</t>
  </si>
  <si>
    <t>Martins 2004: 30.</t>
  </si>
  <si>
    <t>Not attested.</t>
  </si>
  <si>
    <t>cold</t>
  </si>
  <si>
    <t>mä̰̂ {m'é}</t>
  </si>
  <si>
    <t>bǎːʔ</t>
  </si>
  <si>
    <t>come</t>
  </si>
  <si>
    <t>n̂n {nén}</t>
  </si>
  <si>
    <t>n̂ːd</t>
  </si>
  <si>
    <t>ʔa=nãʔ {a=na}</t>
  </si>
  <si>
    <t>die</t>
  </si>
  <si>
    <t>nʔ {ná'}</t>
  </si>
  <si>
    <t>kʼašãm</t>
  </si>
  <si>
    <t>da=yɘp {da=yʉp}</t>
  </si>
  <si>
    <t>dog</t>
  </si>
  <si>
    <t>ʔy̰ãm</t>
  </si>
  <si>
    <t>ʔawaːɾ {awaal}</t>
  </si>
  <si>
    <t>Martins 2004: 158; Andrade 2014: 86.</t>
  </si>
  <si>
    <t>drink</t>
  </si>
  <si>
    <t>ʔɤg</t>
  </si>
  <si>
    <t>dry</t>
  </si>
  <si>
    <t>xop ~ xɔp</t>
  </si>
  <si>
    <t>ear</t>
  </si>
  <si>
    <t>xːy</t>
  </si>
  <si>
    <t>nãbuːy {nabuuy}</t>
  </si>
  <si>
    <t>Martins 2004: 514.</t>
  </si>
  <si>
    <t>Barbosa 2005: 26; Martins 2005: 277. Hardly borrowed from a Tupí-Guaraní language.</t>
  </si>
  <si>
    <t>earth</t>
  </si>
  <si>
    <t>mʸn {m'àj'}</t>
  </si>
  <si>
    <t>ȶʼax</t>
  </si>
  <si>
    <t>kːd ~ kːȡ {kxãad ~ kxãaj}</t>
  </si>
  <si>
    <t>Ramirez 2006: 110. Polysemy: 'earth / soil / clay'. Glossed as 'mud' in [Epps 2005: 62].</t>
  </si>
  <si>
    <t>čh {s'áh}</t>
  </si>
  <si>
    <t>Ramirez 2006: 149; Epps 2005: 38; Martins: 2005: 113. Polysemy: 'earth / terrain / land / country'.</t>
  </si>
  <si>
    <t>Martins 2004: 176.</t>
  </si>
  <si>
    <t>Martins 2005: 290. The first form is from Roçado Nadëb, while the latter is from Rio Negro Nadëb.</t>
  </si>
  <si>
    <t xml:space="preserve">eat    </t>
  </si>
  <si>
    <t>ʔa=wɘh {a=wʉh}</t>
  </si>
  <si>
    <t>egg</t>
  </si>
  <si>
    <t>tɯ̌ːp</t>
  </si>
  <si>
    <t>tɨb {tɨb}</t>
  </si>
  <si>
    <t>Martins 2004: 149; Martins 2005: 242.</t>
  </si>
  <si>
    <t>Weir 1984: 54; Martins 2005: 242.</t>
  </si>
  <si>
    <t>eye</t>
  </si>
  <si>
    <t>Ramirez 2006: 97; Epps 2005: 148.</t>
  </si>
  <si>
    <t>Martins 2004: 75; Martins 2005: 277. Polysemy: 'eye / seed' [Martins 2004: 149].</t>
  </si>
  <si>
    <t>fat</t>
  </si>
  <si>
    <t>nŋ {nág}</t>
  </si>
  <si>
    <t>ng</t>
  </si>
  <si>
    <t>šɨːy {sɨɨy}</t>
  </si>
  <si>
    <t>Ramirez 2006: 122. Polysemy: 'fat / to have fat / to like'. Not found in [Epps 2005].</t>
  </si>
  <si>
    <t>Martins 2004: 32.</t>
  </si>
  <si>
    <t>by</t>
  </si>
  <si>
    <t>feather</t>
  </si>
  <si>
    <t>Ramirez 2006: 135; Epps 2005: 214. Polysemy: 'hair / (a) hair / feather'. Obligatorily prefixed.</t>
  </si>
  <si>
    <t>fire</t>
  </si>
  <si>
    <t>b=h̂ː</t>
  </si>
  <si>
    <t>yuʔ {yu}</t>
  </si>
  <si>
    <t>Martins 2005: 72. Literally 'burnt'.</t>
  </si>
  <si>
    <t>tɘːg {tʉʉg} #</t>
  </si>
  <si>
    <t>Martins 2005: 289. Translated as 'firewood' in [Barbosa 2005: 50], but since the polysemy 'firewood / fire' is extremely common in the Amazon, it seems reasonable to assume that this is the basic root for 'fire'.</t>
  </si>
  <si>
    <t>fish</t>
  </si>
  <si>
    <t>hp {hp}</t>
  </si>
  <si>
    <t>hːp</t>
  </si>
  <si>
    <t xml:space="preserve">ta=hɨ̰ːb ~ hɨ̰ːb ~ hːb {tahxɨb ~ hxɨb ~ hxãab} </t>
  </si>
  <si>
    <t>Ramirez 2006: 81; Epps 2005: 213; Martins 2005: 293.</t>
  </si>
  <si>
    <t>Martins 2004: 24; Martins 2005: 293.</t>
  </si>
  <si>
    <t>fly</t>
  </si>
  <si>
    <t>way-ɾôʔ {way-r'}</t>
  </si>
  <si>
    <t>nː</t>
  </si>
  <si>
    <t>Martins 2004: 169; Andrade 2014: 86.</t>
  </si>
  <si>
    <t>mːʔ #</t>
  </si>
  <si>
    <t>Martins 2004: 45. Not found in any examples.</t>
  </si>
  <si>
    <t>foot</t>
  </si>
  <si>
    <t>ȶʼm {jm}</t>
  </si>
  <si>
    <t>Ramirez 2006: 158; Epps 2005: 215; Martins 2005: 278. Obligatorily prefixed.</t>
  </si>
  <si>
    <t>Martins 2004: 149; Martins 2005: 278.</t>
  </si>
  <si>
    <t>full</t>
  </si>
  <si>
    <t>ʔow</t>
  </si>
  <si>
    <t>give</t>
  </si>
  <si>
    <t>n̂ʔ {nó'}</t>
  </si>
  <si>
    <t>nːʔ</t>
  </si>
  <si>
    <t>ʔa=nːʔ {a=nóó}</t>
  </si>
  <si>
    <t>Ramirez 2006: 127; Epps 2005: 125; Martins 2005: 255.</t>
  </si>
  <si>
    <t>Martins 2004: 467; Martins 2005: 252.</t>
  </si>
  <si>
    <t>good</t>
  </si>
  <si>
    <t>n {náw}</t>
  </si>
  <si>
    <t>y̂</t>
  </si>
  <si>
    <t>nːw ~ nãːw {nɨɨw ~ naaw}</t>
  </si>
  <si>
    <t>Ramirez 2006: 123; Epps 2005: 368; Martins 2005: 298. Adjective. Polysemy: 'good / beautiful'.</t>
  </si>
  <si>
    <t>Martins 2004: 636.</t>
  </si>
  <si>
    <t>Martins 2005: 298. The first form is from Roçado Nadëb, the latter is from Rio Negro Nadëb.</t>
  </si>
  <si>
    <t>green</t>
  </si>
  <si>
    <t>p=p̂h {põpṍh}</t>
  </si>
  <si>
    <t>m̂ː</t>
  </si>
  <si>
    <t>pɛːȡ {pééj} #</t>
  </si>
  <si>
    <t>hair</t>
  </si>
  <si>
    <t>pat</t>
  </si>
  <si>
    <t>Ramirez 2006: 135; Epps 2005: 215; Martins 2005: 274. Polysemy: 'hair / (a) hair / feather'. Obligatorily prefixed.</t>
  </si>
  <si>
    <t>Martins 2004: 79; Martins 2005: 50.</t>
  </si>
  <si>
    <t>hand</t>
  </si>
  <si>
    <t>šôːb</t>
  </si>
  <si>
    <t>mːh {móóh} ~ n=mːh {né=móóh}</t>
  </si>
  <si>
    <t>Martins 2004: 149.</t>
  </si>
  <si>
    <t>Weir 1984: 84; Barbosa 2005: 27; Martins 2005: 277. The first form is from Roçado Nadëb, the latter form is from Rio Negro Nadëb. Morphologically, an obligatorily possessed noun.</t>
  </si>
  <si>
    <t>head</t>
  </si>
  <si>
    <t>nũh</t>
  </si>
  <si>
    <t>nũːh {nuuh}</t>
  </si>
  <si>
    <t>Ramirez 2006: 128; Epps 2005: 215; Martins 2005: 274. Obligatorily prefixed.</t>
  </si>
  <si>
    <t>Martins 2004: 213; Andrade 2014: 79; Martins 2005: 274.</t>
  </si>
  <si>
    <t>Martins 2005: 60.</t>
  </si>
  <si>
    <t>hear</t>
  </si>
  <si>
    <t>wə̂ʔ {w'}</t>
  </si>
  <si>
    <t>wɤ̌ːʔ</t>
  </si>
  <si>
    <t>wɘʔ {wʉ}</t>
  </si>
  <si>
    <t>Martins 2004: 399. Polysemy: 'to hear / to listen'.</t>
  </si>
  <si>
    <t>heart</t>
  </si>
  <si>
    <t>hg #</t>
  </si>
  <si>
    <t>Martins 2004: 181. Found only in the glossing of a complex verb meaning 'to faint'.</t>
  </si>
  <si>
    <t>horn</t>
  </si>
  <si>
    <t>čnt ~ ča=čnt {sàn' ~ sasàn'}</t>
  </si>
  <si>
    <t>wː</t>
  </si>
  <si>
    <t>šːn {sxaan}</t>
  </si>
  <si>
    <t>Ramirez 2006: 150, 152; Epps 2005: 161 (only the first form); Martins 2005: 105 (only the first form).</t>
  </si>
  <si>
    <t>Martins 2005: 237.</t>
  </si>
  <si>
    <t>I</t>
  </si>
  <si>
    <t>ʔh {h}</t>
  </si>
  <si>
    <t>ʔãh</t>
  </si>
  <si>
    <t>ʔːh {ɨh}</t>
  </si>
  <si>
    <t>ʔn {àn}</t>
  </si>
  <si>
    <t>m̌ːɲ</t>
  </si>
  <si>
    <t>Ramirez 2006: 40; Epps 2005: 240. Object.</t>
  </si>
  <si>
    <t>Martins 2004: 349. Object.</t>
  </si>
  <si>
    <t>kill</t>
  </si>
  <si>
    <t>m̂h {méh}</t>
  </si>
  <si>
    <t>yũt</t>
  </si>
  <si>
    <t>ha=yaːʔ {ha=yaa}</t>
  </si>
  <si>
    <t>Ramirez 2006: 112; Epps 2005: 259. Polysemy: 'to hit / to kill'.</t>
  </si>
  <si>
    <t>Martins 2004: 185; Andrade 2014: 88.</t>
  </si>
  <si>
    <t>Weir 1984: 200. Polysemy: 'to complete / to know how to / to finish / to kill'.</t>
  </si>
  <si>
    <t>knee</t>
  </si>
  <si>
    <t>=dh</t>
  </si>
  <si>
    <t>taɾod-nũːh ~ kaɾo-nũːh {talod-nuuh ~ kalo-nuuh}</t>
  </si>
  <si>
    <t>Martins 2005: 276.</t>
  </si>
  <si>
    <t>Martins 2005: 276. The first form is from Roçado Nadëb, the latter is from Rio Negro Nadëb.</t>
  </si>
  <si>
    <t>know</t>
  </si>
  <si>
    <t>hi=ph {hiph}</t>
  </si>
  <si>
    <t>pǎːh</t>
  </si>
  <si>
    <t>ha=pɜh {ha=pʉh}</t>
  </si>
  <si>
    <t>Ramirez 2006: 76; Epps 2005: 353; Martins 2005: 262.</t>
  </si>
  <si>
    <t>Martins 2004: 284; Andrade 2014: 83; Martins 2005: 262.</t>
  </si>
  <si>
    <t>leaf</t>
  </si>
  <si>
    <t>ču=kä̰̌t ~ =kä̰̌t {suk'èt ~ k'èt}</t>
  </si>
  <si>
    <t>kʼːt</t>
  </si>
  <si>
    <t>ba=kʼːd {bagxaad}</t>
  </si>
  <si>
    <t>Ramirez 2006: 99, 171; Epps 2005: 209, 210; Martins 2005: 315. Polysemy: 'leaf / palm'. Obligatorily prefixed.</t>
  </si>
  <si>
    <t>Martins 2004: 149; Martins 2005: 315.</t>
  </si>
  <si>
    <t>lie</t>
  </si>
  <si>
    <t>dʸä̂t {yét}</t>
  </si>
  <si>
    <t>yet</t>
  </si>
  <si>
    <t>ʔa=yat {a=yat}</t>
  </si>
  <si>
    <t>liver</t>
  </si>
  <si>
    <t>h {hó}</t>
  </si>
  <si>
    <t>hoːh {hooh}</t>
  </si>
  <si>
    <t>Ramirez 2006: 80; Epps 2005: 363; Martins 2005: 276.</t>
  </si>
  <si>
    <t>Barbosa 2005: 27; Martins 2005: 72.</t>
  </si>
  <si>
    <t>long</t>
  </si>
  <si>
    <t>wə̰̂t {w't}</t>
  </si>
  <si>
    <t>ʔw̰ɤt</t>
  </si>
  <si>
    <t>Ramirez 2006: 196; Epps 2005: 368; Martins: 2005: 106. Adjective. Polysemy: 'long / tall'.</t>
  </si>
  <si>
    <t>louse</t>
  </si>
  <si>
    <t>n̌m {nèm}</t>
  </si>
  <si>
    <t>n̂ːm</t>
  </si>
  <si>
    <t>nãːm {naam}</t>
  </si>
  <si>
    <t>Martins 2004: 432; Martins 2005: 34.</t>
  </si>
  <si>
    <t>Martins 2005: 366.</t>
  </si>
  <si>
    <t>man</t>
  </si>
  <si>
    <t>ti=yǐʔ {tiyì'}</t>
  </si>
  <si>
    <t>xut</t>
  </si>
  <si>
    <t>ʔa=yɨːʔ {a=yɨɨ}</t>
  </si>
  <si>
    <t>Martins 2004: 278; Martins 2005: 271.</t>
  </si>
  <si>
    <t>many</t>
  </si>
  <si>
    <t>hɛw</t>
  </si>
  <si>
    <t>ha=yŋ {ha=yõng}</t>
  </si>
  <si>
    <t>Ramirez 2006: 58; Epps 2005: 175, 368; Martins: 2005: 108. Adjective.</t>
  </si>
  <si>
    <t>Weir 1984: 105.</t>
  </si>
  <si>
    <t>meat</t>
  </si>
  <si>
    <t>dɛp</t>
  </si>
  <si>
    <t>dab {dab}</t>
  </si>
  <si>
    <t>Ramirez 2006: 58; Martins 2005: 275. Polysemy: 'muscle / meat / pulp'. Glossed as 'flesh' in [Epps 2005: 74].</t>
  </si>
  <si>
    <t>Martins 2004: 25; Martins 2005: 275. Polysemy: 'meat / fat (adj.)'.</t>
  </si>
  <si>
    <t>Martins 2005: 275.</t>
  </si>
  <si>
    <t>moon</t>
  </si>
  <si>
    <t>čə̰̂pb=ə̂y=äɾɔ {s'by wero}</t>
  </si>
  <si>
    <t>kamãɾab {kamalab}</t>
  </si>
  <si>
    <t>Martins 2004: 102, 386. Polysemy: 'moon / sun / month'. Glossed as 'canoe-eye'.</t>
  </si>
  <si>
    <t>Barbosa 2005: 26.</t>
  </si>
  <si>
    <t>mountain</t>
  </si>
  <si>
    <t>pǎʸh {pàç} #</t>
  </si>
  <si>
    <t>pǎːš</t>
  </si>
  <si>
    <t>Martins 2004: 56. Polysemy: 'stone / mountain ridge'.</t>
  </si>
  <si>
    <t>Barbosa 2005: 44. Meaning glossed as 'hill'.</t>
  </si>
  <si>
    <t>mouth</t>
  </si>
  <si>
    <t>nh</t>
  </si>
  <si>
    <t>nːh {nooh}</t>
  </si>
  <si>
    <t>Martins 2004: 149; Andrade 2014: 27; Martins 2005: 274.</t>
  </si>
  <si>
    <t>Weir 1984: 34; Barbosa 2005: 39; Martins 2005: 55. Mistakenly translated as 'nose' in [Barbosa 2005: 27].</t>
  </si>
  <si>
    <t>name</t>
  </si>
  <si>
    <t>hǎt {hàt}</t>
  </si>
  <si>
    <t>xǎːt</t>
  </si>
  <si>
    <t>hɜd {hʉd}</t>
  </si>
  <si>
    <t>Ramirez 2006: 72; Epps 2005: 492; Martins 2005: 271.</t>
  </si>
  <si>
    <t>Martins 2004: 366; Martins 2005: 271.</t>
  </si>
  <si>
    <t xml:space="preserve">neck </t>
  </si>
  <si>
    <t>ktɨ̂t {k'att}</t>
  </si>
  <si>
    <t>nũh-hːy</t>
  </si>
  <si>
    <t>Martins 2004: 446. Derived from 'head'.</t>
  </si>
  <si>
    <t>new</t>
  </si>
  <si>
    <t>bûːy #</t>
  </si>
  <si>
    <t>papuːy {papuuy}</t>
  </si>
  <si>
    <t>Weir 1984: 338.</t>
  </si>
  <si>
    <t>tu=hûp {tuhúp}</t>
  </si>
  <si>
    <t>Ramirez 2006: 188; Epps 2005: 368. Adjective. Polysemy: 'new / beautiful'.</t>
  </si>
  <si>
    <t>night</t>
  </si>
  <si>
    <t>Ramirez 2006: 154; Epps 2005: 141; Martins 2005: 121.</t>
  </si>
  <si>
    <t>nose</t>
  </si>
  <si>
    <t>tôːȡ</t>
  </si>
  <si>
    <t>pɔːh ~ poːh ~ pɔːʔ {póóh ~ pooh ~ póó}</t>
  </si>
  <si>
    <t>Martins 2004: 662; Martins 2005: 277.</t>
  </si>
  <si>
    <t>not</t>
  </si>
  <si>
    <t>doːh {dooh}</t>
  </si>
  <si>
    <t>nã- {na-}</t>
  </si>
  <si>
    <t>one</t>
  </si>
  <si>
    <t>ʔayǔp ~ ä̌p {ayùp ~ èp}</t>
  </si>
  <si>
    <t>m̰ʔ</t>
  </si>
  <si>
    <t>šɛt {sét}</t>
  </si>
  <si>
    <t>Martins 2004: 391.</t>
  </si>
  <si>
    <t>person</t>
  </si>
  <si>
    <t>hûp {húp}</t>
  </si>
  <si>
    <t>dɤw</t>
  </si>
  <si>
    <t>Ramirez 2006: 85; Epps 2005: 215; Martins 2005: 117.</t>
  </si>
  <si>
    <t>rain</t>
  </si>
  <si>
    <t>nɤ̌x #</t>
  </si>
  <si>
    <t>red</t>
  </si>
  <si>
    <t>hɤ̌ːw</t>
  </si>
  <si>
    <t>Martins 2015: 243. The first form is from Roçado Nadëb, while the latter is from Rio Negro Nadëb.</t>
  </si>
  <si>
    <t>road</t>
  </si>
  <si>
    <t>tǐw {tìw}</t>
  </si>
  <si>
    <t>tɯ̂ːw</t>
  </si>
  <si>
    <t>tɨːw {tɨɨw}</t>
  </si>
  <si>
    <t>Ramirez 2006: 181; Epps 2005: 696; Martins: 2005: 106. Polysemy: 'road / street / path'.</t>
  </si>
  <si>
    <t>Martins 2004: 37; Martins 2005: 286.</t>
  </si>
  <si>
    <t xml:space="preserve">Weir 1984: 336; Barbosa 2005: 39; Martins 2005: 286. </t>
  </si>
  <si>
    <t>kʼɘːw {gʉʉw}</t>
  </si>
  <si>
    <t>Barbosa 2005: 40.</t>
  </si>
  <si>
    <t>root</t>
  </si>
  <si>
    <t>tǐːš</t>
  </si>
  <si>
    <t>Ramirez 2006: 181; Epps 2005: 210. Obligatorily prefixed.</t>
  </si>
  <si>
    <t>Martins 2015: 315.</t>
  </si>
  <si>
    <t>round</t>
  </si>
  <si>
    <t>nem</t>
  </si>
  <si>
    <t>sand</t>
  </si>
  <si>
    <t>xːw</t>
  </si>
  <si>
    <t>hoːd ~ huːd {hood ~ huud}</t>
  </si>
  <si>
    <t>Ramirez 2006: 196; Epps 2005: 339; Martins 2005: 288.</t>
  </si>
  <si>
    <t>Martins 2004: 140. Polysemy: 'sand / beach'.</t>
  </si>
  <si>
    <t>say</t>
  </si>
  <si>
    <t>n̂ {nó}</t>
  </si>
  <si>
    <t>nŋ {nɨng}</t>
  </si>
  <si>
    <t>Ramirez 2006: 127; Epps 2005: 344; Martins 2005: 257.</t>
  </si>
  <si>
    <t>Martins 2004: 174, 185; Andrade 2014: 93; Martins 2005: 257.</t>
  </si>
  <si>
    <t>Weir 1984: 34, 150. Glossed as 'mouth' but it seems that this is the most basic way to design speech acts.</t>
  </si>
  <si>
    <t>see</t>
  </si>
  <si>
    <t>kêy {këy}</t>
  </si>
  <si>
    <t>wɤy̰ʔ</t>
  </si>
  <si>
    <t>Ramirez 2006: 100; Epps 2005: 458. Polysemy: 'to see / to look / to try'.</t>
  </si>
  <si>
    <t>Martins 2004: 438; Andrade 2014: 94.</t>
  </si>
  <si>
    <t>seed</t>
  </si>
  <si>
    <t>Ramirez 2006: 195; Epps 2005: 210; Martins 2005: 315. Polysemy: 'seed / small individual-seed fruit'. Obligatorily prefixed.</t>
  </si>
  <si>
    <t>Martins 2004: 149; Martins 2005: 315. Polysemy: 'eye / seed'.</t>
  </si>
  <si>
    <t>Martins 2005: 315.</t>
  </si>
  <si>
    <t>sit</t>
  </si>
  <si>
    <t>p̂m {pém}</t>
  </si>
  <si>
    <t>Ramirez 2006: 137; Epps 2005: 249; Martins 2005: 266. Polysemy: 'to sit down / to sit'.</t>
  </si>
  <si>
    <t>ʔa=šoːh {a=sooh}</t>
  </si>
  <si>
    <t>skin</t>
  </si>
  <si>
    <t>bɯk</t>
  </si>
  <si>
    <t>Ramirez 2006: 51; Epps 2005: 214. Polysemy: 'skin / bark / nail'. Obligatorily prefixed.</t>
  </si>
  <si>
    <t>Martins 2004: 230. Polysemy: 'skin / leather'.</t>
  </si>
  <si>
    <t>sleep</t>
  </si>
  <si>
    <t>ʔ̂h {ṍh}</t>
  </si>
  <si>
    <t>ʔː</t>
  </si>
  <si>
    <t>ʔa=ːh ~ ʔa=ãːh {a=ɨh ~ a=ãah}</t>
  </si>
  <si>
    <t>Martins 2004: 193; Martins 2005: 257.</t>
  </si>
  <si>
    <t>small</t>
  </si>
  <si>
    <t>čmp-mh {sím'eh}</t>
  </si>
  <si>
    <t>piš</t>
  </si>
  <si>
    <t>tːh {txaah}</t>
  </si>
  <si>
    <t>Weir 1984: 84. Polysemy: 'small / son'. Morphologically, this is an obligatorily possessed noun.</t>
  </si>
  <si>
    <t>t̂h {tẽh}</t>
  </si>
  <si>
    <t>Ramirez 2006: 177; Epps 2005: 369. Adjective. Polysemy: 'small / son / nephew (brother's son)'.</t>
  </si>
  <si>
    <t>smoke</t>
  </si>
  <si>
    <t>b=h=m̌ː</t>
  </si>
  <si>
    <t>Ramirez 2006: 162; Epps 2005: 171. Polysemy: 'smoke / cloud'.</t>
  </si>
  <si>
    <t>star</t>
  </si>
  <si>
    <t>äɾɔ=mä̰̌h {wero-m'èh}</t>
  </si>
  <si>
    <t>ʔm̰̌ːh</t>
  </si>
  <si>
    <t>šagõh {sagõh}</t>
  </si>
  <si>
    <t>Barbosa 2005: 35.</t>
  </si>
  <si>
    <t>stand</t>
  </si>
  <si>
    <t>kḛ̂t {k'ët}</t>
  </si>
  <si>
    <t>kʼɤ̌ːt</t>
  </si>
  <si>
    <t xml:space="preserve">ʔa=kʼɘːt {a=gʉʉt} </t>
  </si>
  <si>
    <t>Ramirez 2006: 99; Epps 2005: 315; Martins 2005: 259.</t>
  </si>
  <si>
    <t>Martins 2004: 185; Martins 2005: 259.</t>
  </si>
  <si>
    <t>stone</t>
  </si>
  <si>
    <t>pǎʸh {pàç}</t>
  </si>
  <si>
    <t>pɜʔ {pʉ}</t>
  </si>
  <si>
    <t>Ramirez 2006: 134; Epps 2005: 53; Martins 2005: 289. Polysemy: 'stone / hill / mountain ridge'.</t>
  </si>
  <si>
    <t>Martins 2004: 56; Martins 2005: 289. Polysemy: 'stone / mountain ridge'.</t>
  </si>
  <si>
    <t>Barbosa 2005: 30; Martins 2005: 67.</t>
  </si>
  <si>
    <t>sun</t>
  </si>
  <si>
    <t>papːy ~ papãːy {papɨy ~ papãay}</t>
  </si>
  <si>
    <t>Barbosa 2005: 25 (only the first form); Martins 2005: 290. The first form is from Roçado Nadëb, the latter one is from Rio Negro Nadëb.</t>
  </si>
  <si>
    <t>swim</t>
  </si>
  <si>
    <t>čm-hm {s'om-hám}</t>
  </si>
  <si>
    <t>yɔk</t>
  </si>
  <si>
    <t>Martins 2004: 198.</t>
  </si>
  <si>
    <t>tail</t>
  </si>
  <si>
    <t>dm ~ nm {dõm ~ nóm}</t>
  </si>
  <si>
    <t>Ramirez 2006: 66; Epps 2005: 518; Martins 2005: 237.</t>
  </si>
  <si>
    <t>Martins 2004: 149; Martins 2005: 237.</t>
  </si>
  <si>
    <t>Martins 2005: 58. The first form is from Roçado Nadëb, while the latter is from Rio Negro Nadëb [Martins 2005: 237].</t>
  </si>
  <si>
    <t>that</t>
  </si>
  <si>
    <t>nḭ̂-p {n'íp}</t>
  </si>
  <si>
    <t>tǎːʔ</t>
  </si>
  <si>
    <t>tiː ~ ta=tiː {tii ~ tatii}</t>
  </si>
  <si>
    <t>Martins 2004: 365. Distal.</t>
  </si>
  <si>
    <t>nŋ ~ nã=nŋ {nɨng ~ nanɨng}</t>
  </si>
  <si>
    <t>Weir 1984: 94. Distal.</t>
  </si>
  <si>
    <t>this</t>
  </si>
  <si>
    <t>n-p {núp}</t>
  </si>
  <si>
    <t>nːʔ ~ nǎːʔ</t>
  </si>
  <si>
    <t>hːh ~ ha=hːh {hɨh ~ hahɨh}</t>
  </si>
  <si>
    <t>Ramirez 2006: 129; Epps 2005: 246. The following noun loses its tone.</t>
  </si>
  <si>
    <t>thou</t>
  </si>
  <si>
    <t>ʔm {ám}</t>
  </si>
  <si>
    <t>ʔãm</t>
  </si>
  <si>
    <t>ʔm {õm}</t>
  </si>
  <si>
    <t>Ramirez 2006: 39; Epps 2005: 240; Martins 2005: 110.</t>
  </si>
  <si>
    <t>ʔm̰̌ːy̰ʔ</t>
  </si>
  <si>
    <t>tongue</t>
  </si>
  <si>
    <t>nːh=kʼːd</t>
  </si>
  <si>
    <t>nã=kʼaːd {nagaad}</t>
  </si>
  <si>
    <t>Martins 2004: 149; Martins 2005: 276. Literally 'mouth-leaf'.</t>
  </si>
  <si>
    <t>Barbosa 2005: 35; Martins 2005: 194.</t>
  </si>
  <si>
    <t>tooth</t>
  </si>
  <si>
    <t>tɤg</t>
  </si>
  <si>
    <t>tɘg {tʉg}</t>
  </si>
  <si>
    <t>Ramirez 2006: 175; Epps 2005: 46; Martins 2005: 275.</t>
  </si>
  <si>
    <t>Martins 2004: 264; Martins 2005: 48; Martins 2005: 275.</t>
  </si>
  <si>
    <t>Barbosa 2005: 55; Martins 2005: 275.</t>
  </si>
  <si>
    <t>tree</t>
  </si>
  <si>
    <t>bː</t>
  </si>
  <si>
    <t>bɜ̰ːh ~ bːh {bxʉʉh ~ bxaah}</t>
  </si>
  <si>
    <t>Weir 1984: 235 (only the latter form); Barbosa 2005: 53 ('wood', only the latter form); Martins 2005: 311. The first form is from Roçado Nadëb, while the latter is from Rio Negro Nadëb.</t>
  </si>
  <si>
    <t>two</t>
  </si>
  <si>
    <t>pɔ-wɔp {pówóp}</t>
  </si>
  <si>
    <t>Martins 2004: 391; Andrade 2014: 79; Martins 2015: 302. Related to 'eye'.</t>
  </si>
  <si>
    <t>go</t>
  </si>
  <si>
    <t>hm {hám}</t>
  </si>
  <si>
    <t>hãm</t>
  </si>
  <si>
    <t>ʔa=hũm {a=hũm}</t>
  </si>
  <si>
    <t>Martins 2004: 328; Andrade 2014: 16; Martins 2005: 47.</t>
  </si>
  <si>
    <t>warm</t>
  </si>
  <si>
    <t>kɨ̰̂ {k'}</t>
  </si>
  <si>
    <t>yuʔ</t>
  </si>
  <si>
    <t>ʔa=yuʔ {a=yu}</t>
  </si>
  <si>
    <t>Ramirez 2006: 101; Epps 2005: 369; Martins 2005: 301. Adjective. Polysemy: 'warm / hot / year'.</t>
  </si>
  <si>
    <t>Weir 1984: 249; Martins 2005: 67. Polysemy: 'warm (hot?) / burnt / to feel hot'.</t>
  </si>
  <si>
    <t>water</t>
  </si>
  <si>
    <t>nɤ̌ːx</t>
  </si>
  <si>
    <t>Martins 2004: 403; Andrade 2014: 78; Martins 2005: 54.</t>
  </si>
  <si>
    <t>Weir 1984: 89; Barbosa 2005: 28; Martins 2005: 288. Polysemy: 'water / rain'.</t>
  </si>
  <si>
    <t>we</t>
  </si>
  <si>
    <t>ʔ̂n {n}</t>
  </si>
  <si>
    <t>ʔid</t>
  </si>
  <si>
    <t>ʔɘːɾ {ʉʉl}</t>
  </si>
  <si>
    <t>Ramirez 2006: 90; Epps 2005: 240; Martins 2005: 296.</t>
  </si>
  <si>
    <t>Weir 1984: 89; Martins 2005: 296. Inclusive.</t>
  </si>
  <si>
    <t xml:space="preserve">ʔãːh {ããh}  </t>
  </si>
  <si>
    <t>Weir 1984: 89. Exclusive.</t>
  </si>
  <si>
    <t>what</t>
  </si>
  <si>
    <t>h-ntn̌h {hɨ-n'h}</t>
  </si>
  <si>
    <t>pay</t>
  </si>
  <si>
    <t>hɜ̰ːd {hxʉʉd}</t>
  </si>
  <si>
    <t>Martins 2004: 553.</t>
  </si>
  <si>
    <t>white</t>
  </si>
  <si>
    <t>to=hô {töh}</t>
  </si>
  <si>
    <t>h̂ː ~ =hôː</t>
  </si>
  <si>
    <t>šɲ {sẽnh}</t>
  </si>
  <si>
    <t>Ramirez 2006: 186; Epps 2005: 369; Martins 2005: 119. Adjective. Polysemy: 'white / pale'.</t>
  </si>
  <si>
    <t>Martins 2004: 296, 532; Martins 2005: 243.</t>
  </si>
  <si>
    <t>Martins 2005: 65.</t>
  </si>
  <si>
    <t>hawak {hawak}</t>
  </si>
  <si>
    <t>Martins 2005: 242.</t>
  </si>
  <si>
    <t>who</t>
  </si>
  <si>
    <t>ʔǔy {ùy}</t>
  </si>
  <si>
    <t>hʔ</t>
  </si>
  <si>
    <t>yaːh {yaah}</t>
  </si>
  <si>
    <t>Ramirez 2006: 191; Epps 2005: 242. Patterns with personal pronouns.</t>
  </si>
  <si>
    <t>Weir 1984: 109.</t>
  </si>
  <si>
    <t>woman</t>
  </si>
  <si>
    <t>tã=ʔy {tã'y}</t>
  </si>
  <si>
    <t>ʔːy</t>
  </si>
  <si>
    <t>ʔːɲ {ɨnh}</t>
  </si>
  <si>
    <t>Martins 2004: 553; Andrade 2014: 94; Martins 2005: 271.</t>
  </si>
  <si>
    <t>yellow</t>
  </si>
  <si>
    <t>pohôw {pöhw}</t>
  </si>
  <si>
    <t>ša=wɜ̰ːk ~ ʔa=wːk {sa=wxʉʉk ~ a=wxaak}</t>
  </si>
  <si>
    <t>Martins 2004: 565. Ranges from yellow to blue.</t>
  </si>
  <si>
    <t>far</t>
  </si>
  <si>
    <t>ḛ̂h {w'ëh}</t>
  </si>
  <si>
    <t>ht</t>
  </si>
  <si>
    <t>dawɘːʔ ~ nawɨːh {dawʉʉ ~ nawɨɨh}</t>
  </si>
  <si>
    <t>Martins 2005: 285. The first form is from Roçado Nadëb, the latter one is from Rio Negro Nadëb.</t>
  </si>
  <si>
    <t>heavy</t>
  </si>
  <si>
    <t>dʸiîk {yiwík}</t>
  </si>
  <si>
    <t>tɤw̰ʔ</t>
  </si>
  <si>
    <t>yawɨk ~ yɨwɨk {yawɨk ~ yɨwɨk}</t>
  </si>
  <si>
    <t>Ramirez 2006: 211; Epps 2005: 369; Martins: 2005: 118. Adjective.</t>
  </si>
  <si>
    <t>Martins 2004: 29.</t>
  </si>
  <si>
    <t>Martins 2005: 301. The first form is from Roçado Nadëb, the latter one is from Rio Negro Nadëb.</t>
  </si>
  <si>
    <t>near</t>
  </si>
  <si>
    <t>mh {máh}</t>
  </si>
  <si>
    <t>t-h</t>
  </si>
  <si>
    <t>pːȡ {pxééj}</t>
  </si>
  <si>
    <t>Ramirez 2006: 110; Epps 2005: 157.</t>
  </si>
  <si>
    <t>salt</t>
  </si>
  <si>
    <t>xǐːl̰ʔ</t>
  </si>
  <si>
    <t>short</t>
  </si>
  <si>
    <t>wə̰t-n̂h {w'ät nh} #</t>
  </si>
  <si>
    <t>m̰n</t>
  </si>
  <si>
    <t>snake</t>
  </si>
  <si>
    <t>mä̰̌h {m'èh}</t>
  </si>
  <si>
    <t>h̌ːh ~ h̂ː</t>
  </si>
  <si>
    <t>ʔawɨ̰ːʔ ~ ʔawɨ̰ːh {awxɨɨ ~ awxɨɨh} #</t>
  </si>
  <si>
    <t>Ramirez 2006: 113; Epps 2005: 629.</t>
  </si>
  <si>
    <t>Martins 2004: 41, 147.</t>
  </si>
  <si>
    <t>Weir 1984: 185; Martins 2005: 304. The first form is from Roçado Nadëb, the latter one is from Rio Negro Nadëb. Possibly not the generic word for 'snake'.</t>
  </si>
  <si>
    <t>thin</t>
  </si>
  <si>
    <t>čə̌p {sp}</t>
  </si>
  <si>
    <t>ȶʼoy</t>
  </si>
  <si>
    <t>šːp {saap}</t>
  </si>
  <si>
    <t>Ramirez 2006: 155; Martins 2005: 299. Polysemy: 'thin / shallow'. Not found in [Epps 2005].</t>
  </si>
  <si>
    <t>wind</t>
  </si>
  <si>
    <t>hǒːt</t>
  </si>
  <si>
    <t>ba=hoːd {bahood}</t>
  </si>
  <si>
    <t>worm</t>
  </si>
  <si>
    <t>mɨ̰̂ʔ {m''}</t>
  </si>
  <si>
    <t>ʔm̰ʔ</t>
  </si>
  <si>
    <t>taɾabḭɾ {talabxil}</t>
  </si>
  <si>
    <t>Martins 2004: 245.</t>
  </si>
  <si>
    <t>Martins 2005: 71.</t>
  </si>
  <si>
    <t>year</t>
  </si>
  <si>
    <t>yǔːʔ</t>
  </si>
  <si>
    <t>Ramirez 2006: 101; Epps 2005: 162, 246. Polysemy: 'warm / hot season / year'.</t>
  </si>
  <si>
    <r>
      <t>Compiled and annotated by André Nikulin.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>: Ramirez 2006; Epps 2005; Martins 2005.} {Ethnologue: jup.} {Glottolog: hupd1244.}</t>
    </r>
  </si>
  <si>
    <r>
      <t>Compiled and annotated by André Nikulin.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>: Martins 2004; Andrade 2014; Martins 2005.} {Ethnologue: kwa.} {Glottolog: daww1239.}</t>
    </r>
  </si>
  <si>
    <r>
      <t>Compiled and annotated by André Nikulin.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>: Weir 1984; Barbosa 2005; Martins 2005.} {Ethnologue: mbj.} {Glottolog: nade1244.}</t>
    </r>
  </si>
  <si>
    <r>
      <t>Ramirez 2006: 84; Epps 2005: 271 (</t>
    </r>
    <r>
      <rPr>
        <i/>
        <sz val="11"/>
        <color indexed="8"/>
        <rFont val="Starling Serif"/>
        <family val="1"/>
      </rPr>
      <t>nĩ=hʔ</t>
    </r>
    <r>
      <rPr>
        <sz val="11"/>
        <color indexed="8"/>
        <rFont val="Starling Serif"/>
        <family val="1"/>
      </rPr>
      <t xml:space="preserve">). Polysemy: 'to run over, to finish / all'. Distinct from </t>
    </r>
    <r>
      <rPr>
        <i/>
        <sz val="11"/>
        <color indexed="8"/>
        <rFont val="Starling Serif"/>
        <family val="1"/>
      </rPr>
      <t>ʔǎp(-yɨʔ)</t>
    </r>
    <r>
      <rPr>
        <sz val="11"/>
        <color indexed="8"/>
        <rFont val="Starling Serif"/>
        <family val="1"/>
      </rPr>
      <t xml:space="preserve"> {àp(-yɨ')} 'one by one, every' [Ramirez 2006: 40; 2005: 271].</t>
    </r>
  </si>
  <si>
    <r>
      <t xml:space="preserve">Martins 2004: 399; Martins 2005: 38. Glossed as 'totalizator'. Distinct from </t>
    </r>
    <r>
      <rPr>
        <i/>
        <sz val="11"/>
        <color indexed="8"/>
        <rFont val="Starling Serif"/>
        <family val="1"/>
      </rPr>
      <t>pay-</t>
    </r>
    <r>
      <rPr>
        <sz val="11"/>
        <color indexed="8"/>
        <rFont val="Starling Serif"/>
        <family val="1"/>
      </rPr>
      <t xml:space="preserve"> 'everyone' [Martins 2004: 355].</t>
    </r>
  </si>
  <si>
    <r>
      <t>teg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=ʔy {tëg-óy}</t>
    </r>
  </si>
  <si>
    <r>
      <t xml:space="preserve">Ramirez 2006: 180. </t>
    </r>
    <r>
      <rPr>
        <i/>
        <sz val="11"/>
        <color indexed="8"/>
        <rFont val="Starling Serif"/>
        <family val="1"/>
      </rPr>
      <t>ʔy</t>
    </r>
    <r>
      <rPr>
        <sz val="11"/>
        <color indexed="8"/>
        <rFont val="Starling Serif"/>
        <family val="1"/>
      </rPr>
      <t xml:space="preserve"> {óy} means 'pupunha pulp, grated manioc' [Ramirez 2006: 132]. </t>
    </r>
    <r>
      <rPr>
        <i/>
        <sz val="11"/>
        <color indexed="8"/>
        <rFont val="Starling Serif"/>
        <family val="1"/>
      </rPr>
      <t>těg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{tg} stands for 'fire' [Ramirez 2006: 179]. Cf. </t>
    </r>
    <r>
      <rPr>
        <i/>
        <sz val="11"/>
        <color indexed="8"/>
        <rFont val="Starling Serif"/>
        <family val="1"/>
      </rPr>
      <t>teg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=čə̌h</t>
    </r>
    <r>
      <rPr>
        <sz val="11"/>
        <color indexed="8"/>
        <rFont val="Starling Serif"/>
        <family val="1"/>
      </rPr>
      <t xml:space="preserve"> {tëg-sh} 'coal' [Ramirez 2006: 180; Martins 2005: 321], glossed as 'wood ash, cinders' in [Epps 2005: 596]. Martins [2005: 321] also lists the equivalent </t>
    </r>
    <r>
      <rPr>
        <i/>
        <sz val="11"/>
        <color indexed="8"/>
        <rFont val="Starling Serif"/>
        <family val="1"/>
      </rPr>
      <t>tûh</t>
    </r>
    <r>
      <rPr>
        <sz val="11"/>
        <color indexed="8"/>
        <rFont val="Starling Serif"/>
        <family val="1"/>
      </rPr>
      <t xml:space="preserve"> {túh}.</t>
    </r>
  </si>
  <si>
    <r>
      <t>Martins 2004: 150; Martins 2005: 54 (</t>
    </r>
    <r>
      <rPr>
        <i/>
        <sz val="11"/>
        <color indexed="8"/>
        <rFont val="Starling Serif"/>
        <family val="1"/>
      </rPr>
      <t>bɛh=xuʔ</t>
    </r>
    <r>
      <rPr>
        <sz val="11"/>
        <color indexed="8"/>
        <rFont val="Starling Serif"/>
        <family val="1"/>
      </rPr>
      <t xml:space="preserve">). The prefixed morpheme is </t>
    </r>
    <r>
      <rPr>
        <i/>
        <sz val="11"/>
        <color indexed="8"/>
        <rFont val="Starling Serif"/>
        <family val="1"/>
      </rPr>
      <t>bː</t>
    </r>
    <r>
      <rPr>
        <sz val="11"/>
        <color indexed="8"/>
        <rFont val="Starling Serif"/>
        <family val="1"/>
      </rPr>
      <t xml:space="preserve"> 'tree'.</t>
    </r>
  </si>
  <si>
    <r>
      <t>pôg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{pg}</t>
    </r>
  </si>
  <si>
    <r>
      <t xml:space="preserve">Martins 2004: 223. This is the generic term, distinct from </t>
    </r>
    <r>
      <rPr>
        <i/>
        <sz val="11"/>
        <color indexed="8"/>
        <rFont val="Starling Serif"/>
        <family val="1"/>
      </rPr>
      <t>ʔab</t>
    </r>
    <r>
      <rPr>
        <sz val="11"/>
        <color indexed="8"/>
        <rFont val="Starling Serif"/>
        <family val="1"/>
      </rPr>
      <t xml:space="preserve"> (of round things), </t>
    </r>
    <r>
      <rPr>
        <i/>
        <sz val="11"/>
        <color indexed="8"/>
        <rFont val="Starling Serif"/>
        <family val="1"/>
      </rPr>
      <t>ʔɤb</t>
    </r>
    <r>
      <rPr>
        <sz val="11"/>
        <color indexed="8"/>
        <rFont val="Starling Serif"/>
        <family val="1"/>
      </rPr>
      <t xml:space="preserve"> (of fruit bunches), </t>
    </r>
    <r>
      <rPr>
        <i/>
        <sz val="11"/>
        <color indexed="8"/>
        <rFont val="Starling Serif"/>
        <family val="1"/>
      </rPr>
      <t>ʔɤd</t>
    </r>
    <r>
      <rPr>
        <sz val="11"/>
        <color indexed="8"/>
        <rFont val="Starling Serif"/>
        <family val="1"/>
      </rPr>
      <t xml:space="preserve"> 'big and wide' (e.g. of people, </t>
    </r>
    <r>
      <rPr>
        <i/>
        <sz val="11"/>
        <color indexed="8"/>
        <rFont val="Starling Serif"/>
        <family val="1"/>
      </rPr>
      <t>aturá</t>
    </r>
    <r>
      <rPr>
        <sz val="11"/>
        <color indexed="8"/>
        <rFont val="Starling Serif"/>
        <family val="1"/>
      </rPr>
      <t xml:space="preserve"> baskets), </t>
    </r>
    <r>
      <rPr>
        <i/>
        <sz val="11"/>
        <color indexed="8"/>
        <rFont val="Starling Serif"/>
        <family val="1"/>
      </rPr>
      <t>ʔɛʔ</t>
    </r>
    <r>
      <rPr>
        <sz val="11"/>
        <color indexed="8"/>
        <rFont val="Starling Serif"/>
        <family val="1"/>
      </rPr>
      <t xml:space="preserve"> 'big and round' (e.g. of mouths, pans), </t>
    </r>
    <r>
      <rPr>
        <i/>
        <sz val="11"/>
        <color indexed="8"/>
        <rFont val="Starling Serif"/>
        <family val="1"/>
      </rPr>
      <t>ʔw̰ɔʔ</t>
    </r>
    <r>
      <rPr>
        <sz val="11"/>
        <color indexed="8"/>
        <rFont val="Starling Serif"/>
        <family val="1"/>
      </rPr>
      <t xml:space="preserve"> 'big or oversized' (e.g. of clothes), </t>
    </r>
    <r>
      <rPr>
        <i/>
        <sz val="11"/>
        <color indexed="8"/>
        <rFont val="Starling Serif"/>
        <family val="1"/>
      </rPr>
      <t>hěh</t>
    </r>
    <r>
      <rPr>
        <sz val="11"/>
        <color indexed="8"/>
        <rFont val="Starling Serif"/>
        <family val="1"/>
      </rPr>
      <t xml:space="preserve"> 'big and wide' (e.g. of thorax), </t>
    </r>
    <r>
      <rPr>
        <i/>
        <sz val="11"/>
        <color indexed="8"/>
        <rFont val="Starling Serif"/>
        <family val="1"/>
      </rPr>
      <t>lɔʔ</t>
    </r>
    <r>
      <rPr>
        <sz val="11"/>
        <color indexed="8"/>
        <rFont val="Starling Serif"/>
        <family val="1"/>
      </rPr>
      <t xml:space="preserve"> (of feet or hands, female speech), </t>
    </r>
    <r>
      <rPr>
        <i/>
        <sz val="11"/>
        <color indexed="8"/>
        <rFont val="Starling Serif"/>
        <family val="1"/>
      </rPr>
      <t>lɔȡ</t>
    </r>
    <r>
      <rPr>
        <sz val="11"/>
        <color indexed="8"/>
        <rFont val="Starling Serif"/>
        <family val="1"/>
      </rPr>
      <t xml:space="preserve"> (of cylindrical things, like tree trunks) [ibid.]. Cf. the augmentative </t>
    </r>
    <r>
      <rPr>
        <i/>
        <sz val="11"/>
        <color indexed="8"/>
        <rFont val="Starling Serif"/>
        <family val="1"/>
      </rPr>
      <t>=pog</t>
    </r>
    <r>
      <rPr>
        <sz val="11"/>
        <color indexed="8"/>
        <rFont val="Starling Serif"/>
        <family val="1"/>
      </rPr>
      <t xml:space="preserve"> [Martins 2014: 71; Andrade 2014: 78; Martins 2005: 43].</t>
    </r>
  </si>
  <si>
    <r>
      <t xml:space="preserve">Weir 1984: 85. Polysemy: 'big / father' [Weir 1984: 84]. Morphologically, this is an obligatorily possessed noun. Other roots used in this meaning include </t>
    </r>
    <r>
      <rPr>
        <i/>
        <sz val="11"/>
        <color indexed="8"/>
        <rFont val="Starling Serif"/>
        <family val="1"/>
      </rPr>
      <t>=wɜːh</t>
    </r>
    <r>
      <rPr>
        <sz val="11"/>
        <color indexed="8"/>
        <rFont val="Starling Serif"/>
        <family val="1"/>
      </rPr>
      <t xml:space="preserve"> {wʉʉh} (glossed as multiple, i.e. used with a plural subject) [Weir 1984: 298] and </t>
    </r>
    <r>
      <rPr>
        <i/>
        <sz val="11"/>
        <color indexed="8"/>
        <rFont val="Starling Serif"/>
        <family val="1"/>
      </rPr>
      <t>ʔeːh</t>
    </r>
    <r>
      <rPr>
        <sz val="11"/>
        <color indexed="8"/>
        <rFont val="Starling Serif"/>
        <family val="1"/>
      </rPr>
      <t xml:space="preserve"> / </t>
    </r>
    <r>
      <rPr>
        <i/>
        <sz val="11"/>
        <color indexed="8"/>
        <rFont val="Starling Serif"/>
        <family val="1"/>
      </rPr>
      <t>=ʔeh</t>
    </r>
    <r>
      <rPr>
        <sz val="11"/>
        <color indexed="8"/>
        <rFont val="Starling Serif"/>
        <family val="1"/>
      </rPr>
      <t xml:space="preserve"> {eeh / =eh} (used only of people in the examples) [Weir 1984: 70, 295, 299]. Martins [2005: 300] also cites Roçado Nadëb </t>
    </r>
    <r>
      <rPr>
        <i/>
        <sz val="11"/>
        <color indexed="8"/>
        <rFont val="Starling Serif"/>
        <family val="1"/>
      </rPr>
      <t>pog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and Rio Negro </t>
    </r>
    <r>
      <rPr>
        <i/>
        <sz val="11"/>
        <color indexed="8"/>
        <rFont val="Starling Serif"/>
        <family val="1"/>
      </rPr>
      <t>bog</t>
    </r>
    <r>
      <rPr>
        <sz val="11"/>
        <color indexed="8"/>
        <rFont val="Starling Serif"/>
        <family val="1"/>
      </rPr>
      <t>.</t>
    </r>
  </si>
  <si>
    <r>
      <t>Ramirez 2006: 86; Epps 2005: 71 (</t>
    </r>
    <r>
      <rPr>
        <i/>
        <sz val="11"/>
        <color indexed="8"/>
        <rFont val="Starling Serif"/>
        <family val="1"/>
      </rPr>
      <t>hũ-t̂h</t>
    </r>
    <r>
      <rPr>
        <sz val="11"/>
        <color indexed="8"/>
        <rFont val="Starling Serif"/>
        <family val="1"/>
      </rPr>
      <t xml:space="preserve"> {hũtẽh}), Martins 2005: 238. A generic term for small birds. Epps claims it is a diminutive of </t>
    </r>
    <r>
      <rPr>
        <i/>
        <sz val="11"/>
        <color indexed="8"/>
        <rFont val="Starling Serif"/>
        <family val="1"/>
      </rPr>
      <t>h</t>
    </r>
    <r>
      <rPr>
        <sz val="11"/>
        <color indexed="8"/>
        <rFont val="Starling Serif"/>
        <family val="1"/>
      </rPr>
      <t xml:space="preserve"> {hṹ} 'animal'. Martins also lists </t>
    </r>
    <r>
      <rPr>
        <i/>
        <sz val="11"/>
        <color indexed="8"/>
        <rFont val="Starling Serif"/>
        <family val="1"/>
      </rPr>
      <t>ět</t>
    </r>
    <r>
      <rPr>
        <sz val="11"/>
        <color indexed="8"/>
        <rFont val="Starling Serif"/>
        <family val="1"/>
      </rPr>
      <t xml:space="preserve"> {wt} 'pigeon' [2005: 238].</t>
    </r>
  </si>
  <si>
    <r>
      <t xml:space="preserve">Ramirez 2006: 95; Epps 2005: 85; Martins 2005: 262. Underlyingly raising-toned [Epps 2005: 85]: </t>
    </r>
    <r>
      <rPr>
        <i/>
        <sz val="11"/>
        <color indexed="8"/>
        <rFont val="Starling Serif"/>
        <family val="1"/>
      </rPr>
      <t>kə̰̌ʸh</t>
    </r>
    <r>
      <rPr>
        <sz val="11"/>
        <color indexed="8"/>
        <rFont val="Starling Serif"/>
        <family val="1"/>
      </rPr>
      <t xml:space="preserve"> {k'ç}.</t>
    </r>
  </si>
  <si>
    <r>
      <t xml:space="preserve">Martins 2005: 262. Another listed form is </t>
    </r>
    <r>
      <rPr>
        <i/>
        <sz val="11"/>
        <color indexed="8"/>
        <rFont val="Starling Serif"/>
        <family val="1"/>
      </rPr>
      <t>kʼɘːy</t>
    </r>
    <r>
      <rPr>
        <sz val="11"/>
        <color indexed="8"/>
        <rFont val="Starling Serif"/>
        <family val="1"/>
      </rPr>
      <t xml:space="preserve"> {gʉʉy}.</t>
    </r>
  </si>
  <si>
    <r>
      <t xml:space="preserve">Ramirez 2006: 148; Epps 2005: 369; Martins 2005: 243. Adjective. Polysemy: 'black / dark / ripe (of açaí, bacaba, cucura) / bitter'. Cf. </t>
    </r>
    <r>
      <rPr>
        <i/>
        <sz val="11"/>
        <color indexed="8"/>
        <rFont val="Starling Serif"/>
        <family val="1"/>
      </rPr>
      <t>tĩth</t>
    </r>
    <r>
      <rPr>
        <sz val="11"/>
        <color indexed="8"/>
        <rFont val="Starling Serif"/>
        <family val="1"/>
      </rPr>
      <t xml:space="preserve"> {tĩth} 'black, dark' [Epps 2005: 369] which is absent from [Ramirez 2006] and rarely found in examples.</t>
    </r>
  </si>
  <si>
    <r>
      <t xml:space="preserve">Martins 2004: 218; Martins 2005: 243. Polysemy: 'black / bitter'. Distinct from </t>
    </r>
    <r>
      <rPr>
        <i/>
        <sz val="11"/>
        <color indexed="8"/>
        <rFont val="Starling Serif"/>
        <family val="1"/>
      </rPr>
      <t>šêːw</t>
    </r>
    <r>
      <rPr>
        <sz val="11"/>
        <color indexed="8"/>
        <rFont val="Starling Serif"/>
        <family val="1"/>
      </rPr>
      <t xml:space="preserve"> 'black / ripe (of açaí)' [ibid.].</t>
    </r>
  </si>
  <si>
    <r>
      <t xml:space="preserve">Martins 2005: 243. Distinct from </t>
    </r>
    <r>
      <rPr>
        <i/>
        <sz val="11"/>
        <color indexed="8"/>
        <rFont val="Starling Serif"/>
        <family val="1"/>
      </rPr>
      <t>ȶʼɜg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{jʉng} (Roçado Nadëb) ~ </t>
    </r>
    <r>
      <rPr>
        <i/>
        <sz val="11"/>
        <color indexed="8"/>
        <rFont val="Starling Serif"/>
        <family val="1"/>
      </rPr>
      <t>ȶʼɜːh</t>
    </r>
    <r>
      <rPr>
        <sz val="11"/>
        <color indexed="8"/>
        <rFont val="Starling Serif"/>
        <family val="1"/>
      </rPr>
      <t xml:space="preserve"> {jʉʉh} 'black (of ripe açaí, bacaba, patauá fruits)' [ibid.].</t>
    </r>
  </si>
  <si>
    <r>
      <t>n</t>
    </r>
    <r>
      <rPr>
        <sz val="11"/>
        <color indexed="8"/>
        <rFont val="Starling Serif"/>
        <family val="1"/>
      </rPr>
      <t xml:space="preserve">biyǐw ~ 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bihǐw {biyìw ~ bihìw}</t>
    </r>
  </si>
  <si>
    <r>
      <t xml:space="preserve">Ramirez 2006: 48, 49; Epps 2005: 88; Martins 2005: 279. 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bihǐw</t>
    </r>
    <r>
      <rPr>
        <sz val="11"/>
        <color indexed="8"/>
        <rFont val="Starling Serif"/>
        <family val="1"/>
      </rPr>
      <t xml:space="preserve"> {bihìw} is used in Vaupés and Japú [Epps 2005: 88].</t>
    </r>
  </si>
  <si>
    <r>
      <t>kä̰̌g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{k'èg}</t>
    </r>
  </si>
  <si>
    <r>
      <t>hʔtə̂g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{hõ'tg}</t>
    </r>
  </si>
  <si>
    <r>
      <t xml:space="preserve">Ramirez 2006: 82; Martins 2005: 278. Not found in [Epps 2005]. Cf. </t>
    </r>
    <r>
      <rPr>
        <i/>
        <sz val="11"/>
        <color indexed="8"/>
        <rFont val="Starling Serif"/>
        <family val="1"/>
      </rPr>
      <t>pǔd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{pùd} 'female breast' [Ramirez 2006: 146; Epps 2005: 185; Martins 2005: 120].</t>
    </r>
  </si>
  <si>
    <r>
      <t xml:space="preserve">Not attested. Cf. </t>
    </r>
    <r>
      <rPr>
        <i/>
        <sz val="11"/>
        <color indexed="8"/>
        <rFont val="Starling Serif"/>
        <family val="1"/>
      </rPr>
      <t>pûːd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'female breast' [Martins 2004: 437; Martins 2005: 279], </t>
    </r>
    <r>
      <rPr>
        <i/>
        <sz val="11"/>
        <color indexed="8"/>
        <rFont val="Starling Serif"/>
        <family val="1"/>
      </rPr>
      <t>bɤ̌ːp</t>
    </r>
    <r>
      <rPr>
        <sz val="11"/>
        <color indexed="8"/>
        <rFont val="Starling Serif"/>
        <family val="1"/>
      </rPr>
      <t xml:space="preserve"> 'thorax' [Martins 2004: 17].</t>
    </r>
  </si>
  <si>
    <r>
      <t>Weir 1984: 143 (</t>
    </r>
    <r>
      <rPr>
        <i/>
        <sz val="11"/>
        <color indexed="8"/>
        <rFont val="Starling Serif"/>
        <family val="1"/>
      </rPr>
      <t>hɘ̰ːb</t>
    </r>
    <r>
      <rPr>
        <sz val="11"/>
        <color indexed="8"/>
        <rFont val="Starling Serif"/>
        <family val="1"/>
      </rPr>
      <t xml:space="preserve"> {hxʉʉb}), Barbosa 2005: 63 (</t>
    </r>
    <r>
      <rPr>
        <i/>
        <sz val="11"/>
        <color indexed="8"/>
        <rFont val="Starling Serif"/>
        <family val="1"/>
      </rPr>
      <t>yi=hɨ̰ːb</t>
    </r>
    <r>
      <rPr>
        <sz val="11"/>
        <color indexed="8"/>
        <rFont val="Starling Serif"/>
        <family val="1"/>
      </rPr>
      <t xml:space="preserve"> {yi=hxɨɨb}). Polysemy: 'breast / thinking / desire'. Distinct from </t>
    </r>
    <r>
      <rPr>
        <i/>
        <sz val="11"/>
        <color indexed="8"/>
        <rFont val="Starling Serif"/>
        <family val="1"/>
      </rPr>
      <t>biːʔ</t>
    </r>
    <r>
      <rPr>
        <sz val="11"/>
        <color indexed="8"/>
        <rFont val="Starling Serif"/>
        <family val="1"/>
      </rPr>
      <t xml:space="preserve"> {bii} 'female breast' [Martins 2005: 62].</t>
    </r>
  </si>
  <si>
    <r>
      <t xml:space="preserve">Ramirez 2006: 216; Epps 2005: 65. Of paper, garbage, leaves. Distinct from </t>
    </r>
    <r>
      <rPr>
        <i/>
        <sz val="11"/>
        <color indexed="8"/>
        <rFont val="Starling Serif"/>
        <family val="1"/>
      </rPr>
      <t>tûʸd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{túj} 'to set on fire, to burn (grass, fields)' [Ramirez 2006: 188; Epps 2005: 431], </t>
    </r>
    <r>
      <rPr>
        <i/>
        <sz val="11"/>
        <color indexed="8"/>
        <rFont val="Starling Serif"/>
        <family val="1"/>
      </rPr>
      <t>nʸ̂ʔ</t>
    </r>
    <r>
      <rPr>
        <sz val="11"/>
        <color indexed="8"/>
        <rFont val="Starling Serif"/>
        <family val="1"/>
      </rPr>
      <t xml:space="preserve"> {yẽ'} 'to fry, to singe, to get burnt' [Ramirez 2006: 209; Epps 2005: 85]. Cf. </t>
    </r>
    <r>
      <rPr>
        <i/>
        <sz val="11"/>
        <color indexed="8"/>
        <rFont val="Starling Serif"/>
        <family val="1"/>
      </rPr>
      <t>h̂</t>
    </r>
    <r>
      <rPr>
        <sz val="11"/>
        <color indexed="8"/>
        <rFont val="Starling Serif"/>
        <family val="1"/>
      </rPr>
      <t xml:space="preserve"> {hṍ} 'to burn (vi), to burn up, to be ripe' [Ramirez 2006: 80; Epps 2005: 85; Martins 2005: 264].</t>
    </r>
  </si>
  <si>
    <r>
      <t xml:space="preserve">Martins 2004: 202. Distinct from </t>
    </r>
    <r>
      <rPr>
        <i/>
        <sz val="11"/>
        <color indexed="8"/>
        <rFont val="Starling Serif"/>
        <family val="1"/>
      </rPr>
      <t>h̂ː</t>
    </r>
    <r>
      <rPr>
        <sz val="11"/>
        <color indexed="8"/>
        <rFont val="Starling Serif"/>
        <family val="1"/>
      </rPr>
      <t xml:space="preserve"> (intransitive) [ibid.; Martins 2005: 264]. Cf. </t>
    </r>
    <r>
      <rPr>
        <i/>
        <sz val="11"/>
        <color indexed="8"/>
        <rFont val="Starling Serif"/>
        <family val="1"/>
      </rPr>
      <t>xɔy</t>
    </r>
    <r>
      <rPr>
        <sz val="11"/>
        <color indexed="8"/>
        <rFont val="Starling Serif"/>
        <family val="1"/>
      </rPr>
      <t xml:space="preserve"> 'to burn', [Andrade 2014: 83], </t>
    </r>
    <r>
      <rPr>
        <i/>
        <sz val="11"/>
        <color indexed="8"/>
        <rFont val="Starling Serif"/>
        <family val="1"/>
      </rPr>
      <t>ya</t>
    </r>
    <r>
      <rPr>
        <sz val="11"/>
        <color indexed="8"/>
        <rFont val="Starling Serif"/>
        <family val="1"/>
      </rPr>
      <t xml:space="preserve"> 'to fry' [Andrade 2014: 87].</t>
    </r>
  </si>
  <si>
    <r>
      <t xml:space="preserve">Not attested. Martins [2005: 264] lists </t>
    </r>
    <r>
      <rPr>
        <i/>
        <sz val="11"/>
        <color indexed="8"/>
        <rFont val="Starling Serif"/>
        <family val="1"/>
      </rPr>
      <t>hh</t>
    </r>
    <r>
      <rPr>
        <sz val="11"/>
        <color indexed="8"/>
        <rFont val="Starling Serif"/>
        <family val="1"/>
      </rPr>
      <t xml:space="preserve"> {hõh} (only Roçado) / </t>
    </r>
    <r>
      <rPr>
        <i/>
        <sz val="11"/>
        <color indexed="8"/>
        <rFont val="Starling Serif"/>
        <family val="1"/>
      </rPr>
      <t>hːh</t>
    </r>
    <r>
      <rPr>
        <sz val="11"/>
        <color indexed="8"/>
        <rFont val="Starling Serif"/>
        <family val="1"/>
      </rPr>
      <t xml:space="preserve"> {hõoh} (both), but does not specify transitivity. Cf. </t>
    </r>
    <r>
      <rPr>
        <i/>
        <sz val="11"/>
        <color indexed="8"/>
        <rFont val="Starling Serif"/>
        <family val="1"/>
      </rPr>
      <t>ʔa=yuʔ</t>
    </r>
    <r>
      <rPr>
        <sz val="11"/>
        <color indexed="8"/>
        <rFont val="Starling Serif"/>
        <family val="1"/>
      </rPr>
      <t xml:space="preserve"> 'warm (hot?), burnt, to feel hot' [Weir 1984: 249; Martins 2005: 67]..</t>
    </r>
  </si>
  <si>
    <r>
      <t>čob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=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b̂k {söb-b'ók}</t>
    </r>
  </si>
  <si>
    <r>
      <t xml:space="preserve">Weir 1984: 136. Martins [2005: 279] cites Roçado Nadëb </t>
    </r>
    <r>
      <rPr>
        <i/>
        <sz val="11"/>
        <color indexed="8"/>
        <rFont val="Starling Serif"/>
        <family val="1"/>
      </rPr>
      <t>phbɔg</t>
    </r>
    <r>
      <rPr>
        <sz val="11"/>
        <color indexed="8"/>
        <rFont val="Starling Serif"/>
        <family val="1"/>
      </rPr>
      <t xml:space="preserve"> {põhbog}.</t>
    </r>
  </si>
  <si>
    <r>
      <t>hɘːb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{hʉʉm} #</t>
    </r>
  </si>
  <si>
    <r>
      <t xml:space="preserve">Ramirez 2006: 112; Epps 2005: 369. Adjective. Polysemy: 'shadow / cold (of water)'. Distinct from </t>
    </r>
    <r>
      <rPr>
        <i/>
        <sz val="11"/>
        <color indexed="8"/>
        <rFont val="Starling Serif"/>
        <family val="1"/>
      </rPr>
      <t>tût</t>
    </r>
    <r>
      <rPr>
        <sz val="11"/>
        <color indexed="8"/>
        <rFont val="Starling Serif"/>
        <family val="1"/>
      </rPr>
      <t xml:space="preserve"> {tút} 'cold (of weather), to feel cold' (adjective) [Ramirez 2006: 189; Epps 2005: 369; Martins 2005: 300]. In [Epps 2005: 369], it is claimed that </t>
    </r>
    <r>
      <rPr>
        <i/>
        <sz val="11"/>
        <color indexed="8"/>
        <rFont val="Starling Serif"/>
        <family val="1"/>
      </rPr>
      <t>mä̰̂</t>
    </r>
    <r>
      <rPr>
        <sz val="11"/>
        <color indexed="8"/>
        <rFont val="Starling Serif"/>
        <family val="1"/>
      </rPr>
      <t xml:space="preserve"> {m'é} can only refer to water, but cf. </t>
    </r>
    <r>
      <rPr>
        <i/>
        <sz val="11"/>
        <color indexed="8"/>
        <rFont val="Starling Serif"/>
        <family val="1"/>
      </rPr>
      <t xml:space="preserve">ʔm-n mä̰-n̂h 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bɨ̂g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 xml:space="preserve"> tɨ̂h</t>
    </r>
    <r>
      <rPr>
        <sz val="11"/>
        <color indexed="8"/>
        <rFont val="Starling Serif"/>
        <family val="1"/>
      </rPr>
      <t xml:space="preserve"> {ám-àn m'e nh bg th} "doesn't it (hammock) always make you cold?" [Epps 2005: 467].</t>
    </r>
  </si>
  <si>
    <r>
      <t xml:space="preserve">Martins 2004: 254; Martins 2005: 38. Cf. </t>
    </r>
    <r>
      <rPr>
        <i/>
        <sz val="11"/>
        <color indexed="8"/>
        <rFont val="Starling Serif"/>
        <family val="1"/>
      </rPr>
      <t>hn</t>
    </r>
    <r>
      <rPr>
        <sz val="11"/>
        <color indexed="8"/>
        <rFont val="Starling Serif"/>
        <family val="1"/>
      </rPr>
      <t xml:space="preserve"> (of food) [Martins 2004: 41], </t>
    </r>
    <r>
      <rPr>
        <i/>
        <sz val="11"/>
        <color indexed="8"/>
        <rFont val="Starling Serif"/>
        <family val="1"/>
      </rPr>
      <t>hd=ši</t>
    </r>
    <r>
      <rPr>
        <sz val="11"/>
        <color indexed="8"/>
        <rFont val="Starling Serif"/>
        <family val="1"/>
      </rPr>
      <t xml:space="preserve"> 'to feel cold' [Martins 2004: 256].</t>
    </r>
  </si>
  <si>
    <r>
      <t xml:space="preserve">Martins 2005: 300. For Roçado Nadëb, the form </t>
    </r>
    <r>
      <rPr>
        <i/>
        <sz val="11"/>
        <color indexed="8"/>
        <rFont val="Starling Serif"/>
        <family val="1"/>
      </rPr>
      <t>hɘːw</t>
    </r>
    <r>
      <rPr>
        <sz val="11"/>
        <color indexed="8"/>
        <rFont val="Starling Serif"/>
        <family val="1"/>
      </rPr>
      <t xml:space="preserve"> {hʉʉw} is also quoted. It is unknown whether the word is a noun or an adjective.</t>
    </r>
  </si>
  <si>
    <r>
      <t xml:space="preserve">Ramirez 2006: 124; Epps 2005: 136; Martins 2005: 269. Cf. </t>
    </r>
    <r>
      <rPr>
        <i/>
        <sz val="11"/>
        <color indexed="8"/>
        <rFont val="Starling Serif"/>
        <family val="1"/>
      </rPr>
      <t>kän̂n</t>
    </r>
    <r>
      <rPr>
        <sz val="11"/>
        <color indexed="8"/>
        <rFont val="Starling Serif"/>
        <family val="1"/>
      </rPr>
      <t xml:space="preserve"> {kenén} [Ramirez 2006: 98] (likely from the same root). Distinct from </t>
    </r>
    <r>
      <rPr>
        <i/>
        <sz val="11"/>
        <color indexed="8"/>
        <rFont val="Starling Serif"/>
        <family val="1"/>
      </rPr>
      <t>wɨ̂d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{wd} 'to arrive' [Ramirez 2006: 199; Epps 2005: 158; Martins 2005: 252].</t>
    </r>
  </si>
  <si>
    <r>
      <t xml:space="preserve">Martins 2004: 174; Martins 2005: 269. Cf. </t>
    </r>
    <r>
      <rPr>
        <i/>
        <sz val="11"/>
        <color indexed="8"/>
        <rFont val="Starling Serif"/>
        <family val="1"/>
      </rPr>
      <t>wɯ̂ːd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'to arrive' [Martins 2004: 185; Martins 2005: 252].</t>
    </r>
  </si>
  <si>
    <r>
      <t xml:space="preserve">Weir 1984: 141. Plural: </t>
    </r>
    <r>
      <rPr>
        <i/>
        <sz val="11"/>
        <color indexed="8"/>
        <rFont val="Starling Serif"/>
        <family val="1"/>
      </rPr>
      <t>ʔa=nːʔ</t>
    </r>
    <r>
      <rPr>
        <sz val="11"/>
        <color indexed="8"/>
        <rFont val="Starling Serif"/>
        <family val="1"/>
      </rPr>
      <t xml:space="preserve"> {a=nxaa}.</t>
    </r>
  </si>
  <si>
    <r>
      <t xml:space="preserve">Ramirez 2006: 122; Epps 2005: 162. Cf. </t>
    </r>
    <r>
      <rPr>
        <i/>
        <sz val="11"/>
        <color indexed="8"/>
        <rFont val="Starling Serif"/>
        <family val="1"/>
      </rPr>
      <t>nʔ</t>
    </r>
    <r>
      <rPr>
        <sz val="11"/>
        <color indexed="8"/>
        <rFont val="Starling Serif"/>
        <family val="1"/>
      </rPr>
      <t xml:space="preserve"> {nà'} 'disease, death' [Ramirez 2006: 122].</t>
    </r>
  </si>
  <si>
    <r>
      <t xml:space="preserve">Martins 2004: 110; Andrade 2014: 78. The form </t>
    </r>
    <r>
      <rPr>
        <i/>
        <sz val="11"/>
        <color indexed="8"/>
        <rFont val="Starling Serif"/>
        <family val="1"/>
      </rPr>
      <t>kʼašǎːb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[Martins 2004: 328] might be a typo.</t>
    </r>
  </si>
  <si>
    <r>
      <t xml:space="preserve">Weir 1984: 35. Multiple: </t>
    </r>
    <r>
      <rPr>
        <i/>
        <sz val="11"/>
        <color indexed="8"/>
        <rFont val="Starling Serif"/>
        <family val="1"/>
      </rPr>
      <t>di=yɘp</t>
    </r>
    <r>
      <rPr>
        <sz val="11"/>
        <color indexed="8"/>
        <rFont val="Starling Serif"/>
        <family val="1"/>
      </rPr>
      <t xml:space="preserve"> {di=yʉp} [Weir 1984: 42], causative: </t>
    </r>
    <r>
      <rPr>
        <i/>
        <sz val="11"/>
        <color indexed="8"/>
        <rFont val="Starling Serif"/>
        <family val="1"/>
      </rPr>
      <t>da=yɘ̰ːp</t>
    </r>
    <r>
      <rPr>
        <sz val="11"/>
        <color indexed="8"/>
        <rFont val="Starling Serif"/>
        <family val="1"/>
      </rPr>
      <t xml:space="preserve"> {da=yxʉʉp} [Weir 1984: 43], non-indicative: </t>
    </r>
    <r>
      <rPr>
        <i/>
        <sz val="11"/>
        <color indexed="8"/>
        <rFont val="Starling Serif"/>
        <family val="1"/>
      </rPr>
      <t>da=yɘb</t>
    </r>
    <r>
      <rPr>
        <sz val="11"/>
        <color indexed="8"/>
        <rFont val="Starling Serif"/>
        <family val="1"/>
      </rPr>
      <t xml:space="preserve"> {da=yʉb} [Weir 1984: 215].</t>
    </r>
  </si>
  <si>
    <r>
      <t>dʸaʔãm-hǒʔ ~ dʸaʔãm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b-ǒʔ {ya'am-h' ~ ya'am-b'}</t>
    </r>
  </si>
  <si>
    <r>
      <t xml:space="preserve">Ramirez 2006: 205; Epps 2005: 87. Derived from </t>
    </r>
    <r>
      <rPr>
        <i/>
        <sz val="11"/>
        <color indexed="8"/>
        <rFont val="Starling Serif"/>
        <family val="1"/>
      </rPr>
      <t>dʸaʔm</t>
    </r>
    <r>
      <rPr>
        <sz val="11"/>
        <color indexed="8"/>
        <rFont val="Starling Serif"/>
        <family val="1"/>
      </rPr>
      <t xml:space="preserve"> {ya'ám} 'jaguar'; the suffix </t>
    </r>
    <r>
      <rPr>
        <i/>
        <sz val="11"/>
        <color indexed="8"/>
        <rFont val="Starling Serif"/>
        <family val="1"/>
      </rPr>
      <t>-hǒʔ</t>
    </r>
    <r>
      <rPr>
        <sz val="11"/>
        <color indexed="8"/>
        <rFont val="Starling Serif"/>
        <family val="1"/>
      </rPr>
      <t xml:space="preserve"> {-h'} is otherwise unattested. In the Tat Deh area </t>
    </r>
    <r>
      <rPr>
        <i/>
        <sz val="11"/>
        <color indexed="8"/>
        <rFont val="Starling Serif"/>
        <family val="1"/>
      </rPr>
      <t>h</t>
    </r>
    <r>
      <rPr>
        <sz val="11"/>
        <color indexed="8"/>
        <rFont val="Starling Serif"/>
        <family val="1"/>
      </rPr>
      <t xml:space="preserve"> was elided, causing the gemination of root-final </t>
    </r>
    <r>
      <rPr>
        <i/>
        <sz val="11"/>
        <color indexed="8"/>
        <rFont val="Starling Serif"/>
        <family val="1"/>
      </rPr>
      <t>m</t>
    </r>
    <r>
      <rPr>
        <sz val="11"/>
        <color indexed="8"/>
        <rFont val="Starling Serif"/>
        <family val="1"/>
      </rPr>
      <t>.</t>
    </r>
  </si>
  <si>
    <r>
      <t xml:space="preserve">Weir 1984: 101; Barbosa 2005: 25; Martins 2005: 372. Borrowed from Nheengatú </t>
    </r>
    <r>
      <rPr>
        <i/>
        <sz val="11"/>
        <color indexed="8"/>
        <rFont val="Starling Serif"/>
        <family val="1"/>
      </rPr>
      <t>yawˈaɾa</t>
    </r>
    <r>
      <rPr>
        <sz val="11"/>
        <color indexed="8"/>
        <rFont val="Starling Serif"/>
        <family val="1"/>
      </rPr>
      <t xml:space="preserve"> [Martins 2005: 372]. Cf. </t>
    </r>
    <r>
      <rPr>
        <i/>
        <sz val="11"/>
        <color indexed="8"/>
        <rFont val="Starling Serif"/>
        <family val="1"/>
      </rPr>
      <t>ʔawad</t>
    </r>
    <r>
      <rPr>
        <sz val="11"/>
        <color indexed="8"/>
        <rFont val="Starling Serif"/>
        <family val="1"/>
      </rPr>
      <t xml:space="preserve"> {awad} 'jaguar' [Weir 1984: 85; Martins 2005: 64].</t>
    </r>
  </si>
  <si>
    <r>
      <t>ʔə̂g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{g}</t>
    </r>
  </si>
  <si>
    <r>
      <t xml:space="preserve">Ramirez 2006: 42; Epps 2005: 173. Cf. </t>
    </r>
    <r>
      <rPr>
        <i/>
        <sz val="11"/>
        <color indexed="8"/>
        <rFont val="Starling Serif"/>
        <family val="1"/>
      </rPr>
      <t>ʔə̌g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{g} 'drink (n.)' [Ramirez 2006: 42].</t>
    </r>
  </si>
  <si>
    <r>
      <t xml:space="preserve">Martins 2004: 409; Andrade 2014: 18. Cf. </t>
    </r>
    <r>
      <rPr>
        <i/>
        <sz val="11"/>
        <color indexed="8"/>
        <rFont val="Starling Serif"/>
        <family val="1"/>
      </rPr>
      <t>ȡ̂ːŋ</t>
    </r>
    <r>
      <rPr>
        <sz val="11"/>
        <color indexed="8"/>
        <rFont val="Starling Serif"/>
        <family val="1"/>
      </rPr>
      <t xml:space="preserve"> [Andrade 2014: 16].</t>
    </r>
  </si>
  <si>
    <r>
      <t xml:space="preserve">Weir 1984: 135; Barbosa 2005: 250. Non-indicative: </t>
    </r>
    <r>
      <rPr>
        <i/>
        <sz val="11"/>
        <color indexed="8"/>
        <rFont val="Starling Serif"/>
        <family val="1"/>
      </rPr>
      <t>=ʔɘg</t>
    </r>
    <r>
      <rPr>
        <sz val="11"/>
        <color indexed="8"/>
        <rFont val="Starling Serif"/>
        <family val="1"/>
      </rPr>
      <t xml:space="preserve"> {=ʉg} [Weir 1984: 64]. Barbosa [2005: 250] also cites </t>
    </r>
    <r>
      <rPr>
        <i/>
        <sz val="11"/>
        <color indexed="8"/>
        <rFont val="Starling Serif"/>
        <family val="1"/>
      </rPr>
      <t>=ʔɘg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{=ʉng} for Roçado Nadëb and </t>
    </r>
    <r>
      <rPr>
        <i/>
        <sz val="11"/>
        <color indexed="8"/>
        <rFont val="Starling Serif"/>
        <family val="1"/>
      </rPr>
      <t>ʔɨg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{=ɨng} for Rio Negro Nadëb.</t>
    </r>
  </si>
  <si>
    <r>
      <t>hə̂b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{hb}</t>
    </r>
  </si>
  <si>
    <r>
      <t xml:space="preserve">Ramirez 2006: 73; Epps 2005: 316. Can refer at least to clothes. Cf. </t>
    </r>
    <r>
      <rPr>
        <i/>
        <sz val="11"/>
        <color indexed="8"/>
        <rFont val="Starling Serif"/>
        <family val="1"/>
      </rPr>
      <t>kä̂d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{kéd} (at least of leaves, flowers, fish) [Ramirez 2006: 97], which probably means more precisely 'to dry in heat' [Epps 2005: 766, 767]. Distinct from </t>
    </r>
    <r>
      <rPr>
        <i/>
        <sz val="11"/>
        <color indexed="8"/>
        <rFont val="Starling Serif"/>
        <family val="1"/>
      </rPr>
      <t>čiî</t>
    </r>
    <r>
      <rPr>
        <sz val="11"/>
        <color indexed="8"/>
        <rFont val="Starling Serif"/>
        <family val="1"/>
      </rPr>
      <t xml:space="preserve"> {siwí} (strictly of leaves) [Ramirez 2006: 161], </t>
    </r>
    <r>
      <rPr>
        <i/>
        <sz val="11"/>
        <color indexed="8"/>
        <rFont val="Starling Serif"/>
        <family val="1"/>
      </rPr>
      <t>t</t>
    </r>
    <r>
      <rPr>
        <sz val="11"/>
        <color indexed="8"/>
        <rFont val="Starling Serif"/>
        <family val="1"/>
      </rPr>
      <t xml:space="preserve"> {tó} (strictly of trees) [Ramirez 2006: 183; Martins 2005: 301], </t>
    </r>
    <r>
      <rPr>
        <i/>
        <sz val="11"/>
        <color indexed="8"/>
        <rFont val="Starling Serif"/>
        <family val="1"/>
      </rPr>
      <t>hp</t>
    </r>
    <r>
      <rPr>
        <sz val="11"/>
        <color indexed="8"/>
        <rFont val="Starling Serif"/>
        <family val="1"/>
      </rPr>
      <t xml:space="preserve"> {hóp} 'to dry up (of rivers, pots, canoes)' [Ramirez 2006: 81; Epps 2005: 294].</t>
    </r>
  </si>
  <si>
    <r>
      <t xml:space="preserve">Martins 2004: 190, 422; Andrade 2014: 83; Martins 2005: 266. Cf. </t>
    </r>
    <r>
      <rPr>
        <i/>
        <sz val="11"/>
        <color indexed="8"/>
        <rFont val="Starling Serif"/>
        <family val="1"/>
      </rPr>
      <t>tː</t>
    </r>
    <r>
      <rPr>
        <sz val="11"/>
        <color indexed="8"/>
        <rFont val="Starling Serif"/>
        <family val="1"/>
      </rPr>
      <t xml:space="preserve"> 'dry (of trees)' [Martins 2005: 301].</t>
    </r>
  </si>
  <si>
    <r>
      <t xml:space="preserve">Not attested. Cf. </t>
    </r>
    <r>
      <rPr>
        <i/>
        <sz val="11"/>
        <color indexed="8"/>
        <rFont val="Starling Serif"/>
        <family val="1"/>
      </rPr>
      <t>toːh</t>
    </r>
    <r>
      <rPr>
        <sz val="11"/>
        <color indexed="8"/>
        <rFont val="Starling Serif"/>
        <family val="1"/>
      </rPr>
      <t xml:space="preserve"> (in Roçado also </t>
    </r>
    <r>
      <rPr>
        <i/>
        <sz val="11"/>
        <color indexed="8"/>
        <rFont val="Starling Serif"/>
        <family val="1"/>
      </rPr>
      <t>tɔg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) 'dry (of trees)' [Martins 2005: 301].</t>
    </r>
  </si>
  <si>
    <r>
      <t>n</t>
    </r>
    <r>
      <rPr>
        <sz val="11"/>
        <color indexed="8"/>
        <rFont val="Starling Serif"/>
        <family val="1"/>
      </rPr>
      <t>btk {b'otók}</t>
    </r>
  </si>
  <si>
    <r>
      <t xml:space="preserve">Ramirez 2006: 52; Epps 2005: 87; Martins 2005: 277 (as 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bɾk</t>
    </r>
    <r>
      <rPr>
        <sz val="11"/>
        <color indexed="8"/>
        <rFont val="Starling Serif"/>
        <family val="1"/>
      </rPr>
      <t xml:space="preserve"> {b'orók}). In the Tat Deh area the intervocalic </t>
    </r>
    <r>
      <rPr>
        <i/>
        <sz val="11"/>
        <color indexed="8"/>
        <rFont val="Starling Serif"/>
        <family val="1"/>
      </rPr>
      <t>t</t>
    </r>
    <r>
      <rPr>
        <sz val="11"/>
        <color indexed="8"/>
        <rFont val="Starling Serif"/>
        <family val="1"/>
      </rPr>
      <t xml:space="preserve"> is flapped: 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bɔɾk</t>
    </r>
    <r>
      <rPr>
        <sz val="11"/>
        <color indexed="8"/>
        <rFont val="Starling Serif"/>
        <family val="1"/>
      </rPr>
      <t xml:space="preserve"> {b'orók} [Epps 2005: 87].</t>
    </r>
  </si>
  <si>
    <r>
      <t xml:space="preserve">Martins 2004: 176; Martins 2005: 290. Polysemy: 'earth / clay'. Distinct from </t>
    </r>
    <r>
      <rPr>
        <i/>
        <sz val="11"/>
        <color indexed="8"/>
        <rFont val="Starling Serif"/>
        <family val="1"/>
      </rPr>
      <t>tu</t>
    </r>
    <r>
      <rPr>
        <sz val="11"/>
        <color indexed="8"/>
        <rFont val="Starling Serif"/>
        <family val="1"/>
      </rPr>
      <t xml:space="preserve"> 'ground' [Martins 2004: 246], </t>
    </r>
    <r>
      <rPr>
        <i/>
        <sz val="11"/>
        <color indexed="8"/>
        <rFont val="Starling Serif"/>
        <family val="1"/>
      </rPr>
      <t>pâː</t>
    </r>
    <r>
      <rPr>
        <sz val="11"/>
        <color indexed="8"/>
        <rFont val="Starling Serif"/>
        <family val="1"/>
      </rPr>
      <t xml:space="preserve"> 'terra firme (a topographical feature of the Amazon basin)' [Martins 2004: 85].</t>
    </r>
  </si>
  <si>
    <r>
      <t xml:space="preserve">Barbosa 2005: 32, 38. In [Martins 2005: 71], </t>
    </r>
    <r>
      <rPr>
        <i/>
        <sz val="11"/>
        <color indexed="8"/>
        <rFont val="Starling Serif"/>
        <family val="1"/>
      </rPr>
      <t>kʼȡ</t>
    </r>
    <r>
      <rPr>
        <sz val="11"/>
        <color indexed="8"/>
        <rFont val="Starling Serif"/>
        <family val="1"/>
      </rPr>
      <t xml:space="preserve"> {gxaj} is translated as 'sand'.</t>
    </r>
  </si>
  <si>
    <r>
      <t>ȶʼɜg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~ ȶʼɜk {jʉng ~ jʉk}</t>
    </r>
  </si>
  <si>
    <r>
      <t>ä̂d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{wéd}</t>
    </r>
  </si>
  <si>
    <r>
      <t>wːd</t>
    </r>
    <r>
      <rPr>
        <vertAlign val="superscript"/>
        <sz val="11"/>
        <color indexed="8"/>
        <rFont val="Starling Serif"/>
        <family val="1"/>
      </rPr>
      <t>n</t>
    </r>
  </si>
  <si>
    <r>
      <t xml:space="preserve">Ramirez 2006: 196; Epps 2005: 130. Cf. </t>
    </r>
    <r>
      <rPr>
        <i/>
        <sz val="11"/>
        <color indexed="8"/>
        <rFont val="Starling Serif"/>
        <family val="1"/>
      </rPr>
      <t>ä̌d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{wèd} 'food' [Ramirez 2006: 196].</t>
    </r>
  </si>
  <si>
    <r>
      <t xml:space="preserve">Martins 2004: 185; Andrade 2014: 86; Martins 2005: 49. Cf. </t>
    </r>
    <r>
      <rPr>
        <i/>
        <sz val="11"/>
        <color indexed="8"/>
        <rFont val="Starling Serif"/>
        <family val="1"/>
      </rPr>
      <t>wːd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'food' [Andrade 2014: 87; Martins 2005: 49].</t>
    </r>
  </si>
  <si>
    <r>
      <t xml:space="preserve">Weir 1984: 25. Non-indicative: </t>
    </r>
    <r>
      <rPr>
        <i/>
        <sz val="11"/>
        <color indexed="8"/>
        <rFont val="Starling Serif"/>
        <family val="1"/>
      </rPr>
      <t>=wɘːh</t>
    </r>
    <r>
      <rPr>
        <sz val="11"/>
        <color indexed="8"/>
        <rFont val="Starling Serif"/>
        <family val="1"/>
      </rPr>
      <t xml:space="preserve"> {=wʉʉh} [Weir 1984: 30]. This root is attested in both transitive (of fish, eggs, horse-flies and even people) and intransitive usage ("there is nothing for me to eat or drink" [Weir 1984: 159]). Cf. </t>
    </r>
    <r>
      <rPr>
        <i/>
        <sz val="11"/>
        <color indexed="8"/>
        <rFont val="Starling Serif"/>
        <family val="1"/>
      </rPr>
      <t>ʔa=wa</t>
    </r>
    <r>
      <rPr>
        <sz val="11"/>
        <color indexed="8"/>
        <rFont val="Starling Serif"/>
        <family val="1"/>
      </rPr>
      <t xml:space="preserve"> {a=wa} (plural: </t>
    </r>
    <r>
      <rPr>
        <i/>
        <sz val="11"/>
        <color indexed="8"/>
        <rFont val="Starling Serif"/>
        <family val="1"/>
      </rPr>
      <t>ʔa=wː</t>
    </r>
    <r>
      <rPr>
        <sz val="11"/>
        <color indexed="8"/>
        <rFont val="Starling Serif"/>
        <family val="1"/>
      </rPr>
      <t xml:space="preserve"> {a=wxaa}, seen in both intransitive and transitive usage of yam) [Weir 1984: 56; Martins 2005: 74], </t>
    </r>
    <r>
      <rPr>
        <i/>
        <sz val="11"/>
        <color indexed="8"/>
        <rFont val="Starling Serif"/>
        <family val="1"/>
      </rPr>
      <t>=pɔːh</t>
    </r>
    <r>
      <rPr>
        <sz val="11"/>
        <color indexed="8"/>
        <rFont val="Starling Serif"/>
        <family val="1"/>
      </rPr>
      <t xml:space="preserve"> {=póóh} (non-indicative, of bananas) [Weir 1984: 122].</t>
    </r>
  </si>
  <si>
    <r>
      <t>Ramirez 2006: 181; Epps 2005: 212 (</t>
    </r>
    <r>
      <rPr>
        <i/>
        <sz val="11"/>
        <color indexed="8"/>
        <rFont val="Starling Serif"/>
        <family val="1"/>
      </rPr>
      <t>=tîp</t>
    </r>
    <r>
      <rPr>
        <sz val="11"/>
        <color indexed="8"/>
        <rFont val="Starling Serif"/>
        <family val="1"/>
      </rPr>
      <t xml:space="preserve"> {típ}); Martins 2005: 242. Obligatorily prefixed. Cf. </t>
    </r>
    <r>
      <rPr>
        <i/>
        <sz val="11"/>
        <color indexed="8"/>
        <rFont val="Starling Serif"/>
        <family val="1"/>
      </rPr>
      <t>tîp</t>
    </r>
    <r>
      <rPr>
        <sz val="11"/>
        <color indexed="8"/>
        <rFont val="Starling Serif"/>
        <family val="1"/>
      </rPr>
      <t xml:space="preserve"> {típ} 'to lay eggs' [Ramirez 2006: 181].</t>
    </r>
  </si>
  <si>
    <r>
      <t>kəwə̌g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{käwg}</t>
    </r>
  </si>
  <si>
    <r>
      <t>tɯb</t>
    </r>
    <r>
      <rPr>
        <vertAlign val="superscript"/>
        <sz val="11"/>
        <color indexed="8"/>
        <rFont val="Starling Serif"/>
        <family val="1"/>
      </rPr>
      <t>n</t>
    </r>
  </si>
  <si>
    <r>
      <t>mãtɨb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/ tɨ {matɨm / tɨ}</t>
    </r>
  </si>
  <si>
    <r>
      <t xml:space="preserve">Weir 1984: 298; Martins 2005: 277. The form </t>
    </r>
    <r>
      <rPr>
        <i/>
        <sz val="11"/>
        <color indexed="8"/>
        <rFont val="Starling Serif"/>
        <family val="1"/>
      </rPr>
      <t>mãtɨb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{matɨm} is used independently, whereas </t>
    </r>
    <r>
      <rPr>
        <i/>
        <sz val="11"/>
        <color indexed="8"/>
        <rFont val="Starling Serif"/>
        <family val="1"/>
      </rPr>
      <t>tɨ</t>
    </r>
    <r>
      <rPr>
        <sz val="11"/>
        <color indexed="8"/>
        <rFont val="Starling Serif"/>
        <family val="1"/>
      </rPr>
      <t xml:space="preserve"> {tɨ} is used when incorporated.</t>
    </r>
  </si>
  <si>
    <r>
      <t xml:space="preserve">Martins 2005: 238. Cf. </t>
    </r>
    <r>
      <rPr>
        <i/>
        <sz val="11"/>
        <color indexed="8"/>
        <rFont val="Starling Serif"/>
        <family val="1"/>
      </rPr>
      <t>šɨd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{sɨn} 'to have fat' [Martins 2005: 268].</t>
    </r>
  </si>
  <si>
    <r>
      <t xml:space="preserve">Martins 2005: 51. Borrowed from Portuguese </t>
    </r>
    <r>
      <rPr>
        <i/>
        <sz val="11"/>
        <color indexed="8"/>
        <rFont val="Starling Serif"/>
        <family val="1"/>
      </rPr>
      <t>bˈɐyu</t>
    </r>
    <r>
      <rPr>
        <sz val="11"/>
        <color indexed="8"/>
        <rFont val="Starling Serif"/>
        <family val="1"/>
      </rPr>
      <t xml:space="preserve"> 'grease'.</t>
    </r>
  </si>
  <si>
    <r>
      <t>dɜg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{dʉng} #</t>
    </r>
  </si>
  <si>
    <r>
      <t>Weir 1984: 125. Found only in the word 'acangatara', glossed as 'toucan-feather' (</t>
    </r>
    <r>
      <rPr>
        <i/>
        <sz val="11"/>
        <color indexed="8"/>
        <rFont val="Starling Serif"/>
        <family val="1"/>
      </rPr>
      <t>šoked-dɜg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{soked-dʉng}). Likely distinct from </t>
    </r>
    <r>
      <rPr>
        <i/>
        <sz val="11"/>
        <color indexed="8"/>
        <rFont val="Starling Serif"/>
        <family val="1"/>
      </rPr>
      <t>wiːʔ</t>
    </r>
    <r>
      <rPr>
        <sz val="11"/>
        <color indexed="8"/>
        <rFont val="Starling Serif"/>
        <family val="1"/>
      </rPr>
      <t xml:space="preserve"> {wii} 'bodily hair, feathers' [Martins 2005: 62].</t>
    </r>
  </si>
  <si>
    <r>
      <t>těg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{tg}</t>
    </r>
  </si>
  <si>
    <r>
      <t xml:space="preserve">Ramirez 2006: 179; Epps 2005: 135; Martins 2005: 289. Polysemy: 'firewood / fire / tree trunk'. Cf. </t>
    </r>
    <r>
      <rPr>
        <i/>
        <sz val="11"/>
        <color indexed="8"/>
        <rFont val="Starling Serif"/>
        <family val="1"/>
      </rPr>
      <t>teg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=h̂</t>
    </r>
    <r>
      <rPr>
        <sz val="11"/>
        <color indexed="8"/>
        <rFont val="Starling Serif"/>
        <family val="1"/>
      </rPr>
      <t xml:space="preserve"> {tëg-hṍ} 'fire, flame' [Ramirez 2006: 179]. Means 'stick' as the second part of a compound.</t>
    </r>
  </si>
  <si>
    <r>
      <t xml:space="preserve">Martins 2004: 150; Andrade 2014: 78; Martins 2005: 46. The variant </t>
    </r>
    <r>
      <rPr>
        <i/>
        <sz val="11"/>
        <color indexed="8"/>
        <rFont val="Starling Serif"/>
        <family val="1"/>
      </rPr>
      <t>bo=hː</t>
    </r>
    <r>
      <rPr>
        <sz val="11"/>
        <color indexed="8"/>
        <rFont val="Starling Serif"/>
        <family val="1"/>
      </rPr>
      <t xml:space="preserve"> [Martins 2004: 190] may result from erroneous transcription. Derived from </t>
    </r>
    <r>
      <rPr>
        <i/>
        <sz val="11"/>
        <color indexed="8"/>
        <rFont val="Starling Serif"/>
        <family val="1"/>
      </rPr>
      <t>bː</t>
    </r>
    <r>
      <rPr>
        <sz val="11"/>
        <color indexed="8"/>
        <rFont val="Starling Serif"/>
        <family val="1"/>
      </rPr>
      <t xml:space="preserve"> 'tree' and </t>
    </r>
    <r>
      <rPr>
        <i/>
        <sz val="11"/>
        <color indexed="8"/>
        <rFont val="Starling Serif"/>
        <family val="1"/>
      </rPr>
      <t>h̂ː</t>
    </r>
    <r>
      <rPr>
        <sz val="11"/>
        <color indexed="8"/>
        <rFont val="Starling Serif"/>
        <family val="1"/>
      </rPr>
      <t xml:space="preserve"> 'to set on fire'.</t>
    </r>
  </si>
  <si>
    <r>
      <t>Weir 1984: 158 (</t>
    </r>
    <r>
      <rPr>
        <i/>
        <sz val="11"/>
        <color indexed="8"/>
        <rFont val="Starling Serif"/>
        <family val="1"/>
      </rPr>
      <t>ta=hɨ̰ːb</t>
    </r>
    <r>
      <rPr>
        <sz val="11"/>
        <color indexed="8"/>
        <rFont val="Starling Serif"/>
        <family val="1"/>
      </rPr>
      <t xml:space="preserve"> {tahxɨb}); Barbosa 2005: 36 (</t>
    </r>
    <r>
      <rPr>
        <i/>
        <sz val="11"/>
        <color indexed="8"/>
        <rFont val="Starling Serif"/>
        <family val="1"/>
      </rPr>
      <t>ta=hɨ̰ːb</t>
    </r>
    <r>
      <rPr>
        <sz val="11"/>
        <color indexed="8"/>
        <rFont val="Starling Serif"/>
        <family val="1"/>
      </rPr>
      <t xml:space="preserve"> {tahxɨb}); Martins 2005: 293 (</t>
    </r>
    <r>
      <rPr>
        <i/>
        <sz val="11"/>
        <color indexed="8"/>
        <rFont val="Starling Serif"/>
        <family val="1"/>
      </rPr>
      <t>hɨ̰ːb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hːb</t>
    </r>
    <r>
      <rPr>
        <sz val="11"/>
        <color indexed="8"/>
        <rFont val="Starling Serif"/>
        <family val="1"/>
      </rPr>
      <t xml:space="preserve"> {hxɨb ~ hxãab}). According to Martins, </t>
    </r>
    <r>
      <rPr>
        <i/>
        <sz val="11"/>
        <color indexed="8"/>
        <rFont val="Starling Serif"/>
        <family val="1"/>
      </rPr>
      <t>hɨ̰ːb</t>
    </r>
    <r>
      <rPr>
        <sz val="11"/>
        <color indexed="8"/>
        <rFont val="Starling Serif"/>
        <family val="1"/>
      </rPr>
      <t xml:space="preserve"> {hxɨb} is from Roçado Nadëb, while </t>
    </r>
    <r>
      <rPr>
        <i/>
        <sz val="11"/>
        <color indexed="8"/>
        <rFont val="Starling Serif"/>
        <family val="1"/>
      </rPr>
      <t>hːb</t>
    </r>
    <r>
      <rPr>
        <sz val="11"/>
        <color indexed="8"/>
        <rFont val="Starling Serif"/>
        <family val="1"/>
      </rPr>
      <t xml:space="preserve"> {hxãab} is from Rio Negro Nadëb.</t>
    </r>
  </si>
  <si>
    <r>
      <t xml:space="preserve">Ramirez 2006: 195; Epps 2005: 511. According to Epps, derived from </t>
    </r>
    <r>
      <rPr>
        <i/>
        <sz val="11"/>
        <color indexed="8"/>
        <rFont val="Starling Serif"/>
        <family val="1"/>
      </rPr>
      <t>wây</t>
    </r>
    <r>
      <rPr>
        <sz val="11"/>
        <color indexed="8"/>
        <rFont val="Starling Serif"/>
        <family val="1"/>
      </rPr>
      <t xml:space="preserve"> {wáy} [Ramirez 2006: 194] and 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dôʔ</t>
    </r>
    <r>
      <rPr>
        <sz val="11"/>
        <color indexed="8"/>
        <rFont val="Starling Serif"/>
        <family val="1"/>
      </rPr>
      <t xml:space="preserve"> {d'} 'to remove, to take' [Ramirez 2006: 63].</t>
    </r>
  </si>
  <si>
    <r>
      <t>ȶʼɯ̌ːb</t>
    </r>
    <r>
      <rPr>
        <vertAlign val="superscript"/>
        <sz val="11"/>
        <color indexed="8"/>
        <rFont val="Starling Serif"/>
        <family val="1"/>
      </rPr>
      <t>n</t>
    </r>
  </si>
  <si>
    <r>
      <t>Barbosa 2005: 43; Martins 2005: 278 (</t>
    </r>
    <r>
      <rPr>
        <i/>
        <sz val="11"/>
        <color indexed="8"/>
        <rFont val="Starling Serif"/>
        <family val="1"/>
      </rPr>
      <t>ȶʼːm</t>
    </r>
    <r>
      <rPr>
        <sz val="11"/>
        <color indexed="8"/>
        <rFont val="Starling Serif"/>
        <family val="1"/>
      </rPr>
      <t xml:space="preserve"> {jɨm}).</t>
    </r>
  </si>
  <si>
    <r>
      <t>hi=tǎb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{hitàb}</t>
    </r>
  </si>
  <si>
    <r>
      <t xml:space="preserve">Ramirez 2006: 77. The same meaning can be conveyed by </t>
    </r>
    <r>
      <rPr>
        <i/>
        <sz val="11"/>
        <color indexed="8"/>
        <rFont val="Starling Serif"/>
        <family val="1"/>
      </rPr>
      <t>kd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-n</t>
    </r>
    <r>
      <rPr>
        <sz val="11"/>
        <color indexed="8"/>
        <rFont val="Starling Serif"/>
        <family val="1"/>
      </rPr>
      <t xml:space="preserve"> {k'öd ní}, literally 'inside-exist' [Ramirez 2006: 106]. Cf. 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dʔ=hitâb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{d'ö' hitáb} 'to fill' [Ramirez 2006: 65]. Not found in [Epps 2005].</t>
    </r>
  </si>
  <si>
    <r>
      <t xml:space="preserve">Martins 2004: 219. Of deep objects, sacks. Distinct from </t>
    </r>
    <r>
      <rPr>
        <i/>
        <sz val="11"/>
        <color indexed="8"/>
        <rFont val="Starling Serif"/>
        <family val="1"/>
      </rPr>
      <t>ʔôȡ</t>
    </r>
    <r>
      <rPr>
        <sz val="11"/>
        <color indexed="8"/>
        <rFont val="Starling Serif"/>
        <family val="1"/>
      </rPr>
      <t xml:space="preserve"> (of shallow round objects, like plates) [ibid.].</t>
    </r>
  </si>
  <si>
    <r>
      <t xml:space="preserve">Weir 1984: 209; Martins 2005: 71; Martins 2005: 252. Non-indicative: </t>
    </r>
    <r>
      <rPr>
        <i/>
        <sz val="11"/>
        <color indexed="8"/>
        <rFont val="Starling Serif"/>
        <family val="1"/>
      </rPr>
      <t>ʔa=nːʔ</t>
    </r>
    <r>
      <rPr>
        <sz val="11"/>
        <color indexed="8"/>
        <rFont val="Starling Serif"/>
        <family val="1"/>
      </rPr>
      <t xml:space="preserve"> {a=nxoo}.</t>
    </r>
  </si>
  <si>
    <r>
      <t xml:space="preserve">Ramirez 2006: 143; Epps 2005: 369. Varies from blue to green, also used for yellow leaves. Medial </t>
    </r>
    <r>
      <rPr>
        <i/>
        <sz val="11"/>
        <color indexed="8"/>
        <rFont val="Starling Serif"/>
        <family val="1"/>
      </rPr>
      <t>p</t>
    </r>
    <r>
      <rPr>
        <sz val="11"/>
        <color indexed="8"/>
        <rFont val="Starling Serif"/>
        <family val="1"/>
      </rPr>
      <t xml:space="preserve"> might be geminated [Epps 2005: 71]; the root appears to be reduplicated. Distinct from </t>
    </r>
    <r>
      <rPr>
        <i/>
        <sz val="11"/>
        <color indexed="8"/>
        <rFont val="Starling Serif"/>
        <family val="1"/>
      </rPr>
      <t>hy</t>
    </r>
    <r>
      <rPr>
        <sz val="11"/>
        <color indexed="8"/>
        <rFont val="Starling Serif"/>
        <family val="1"/>
      </rPr>
      <t xml:space="preserve"> {hóy} 'new, green, unripe'.</t>
    </r>
  </si>
  <si>
    <r>
      <t xml:space="preserve">Martins 2004: 565. Ranges from yellow to blue. Distinct from </t>
    </r>
    <r>
      <rPr>
        <i/>
        <sz val="11"/>
        <color indexed="8"/>
        <rFont val="Starling Serif"/>
        <family val="1"/>
      </rPr>
      <t>lak</t>
    </r>
    <r>
      <rPr>
        <sz val="11"/>
        <color indexed="8"/>
        <rFont val="Starling Serif"/>
        <family val="1"/>
      </rPr>
      <t xml:space="preserve"> 'light green' [Martins 2005: 42].</t>
    </r>
  </si>
  <si>
    <r>
      <t xml:space="preserve">Martins 2005: 58 (non-indicative). Cf. </t>
    </r>
    <r>
      <rPr>
        <i/>
        <sz val="11"/>
        <color indexed="8"/>
        <rFont val="Starling Serif"/>
        <family val="1"/>
      </rPr>
      <t>yabaɾuːt</t>
    </r>
    <r>
      <rPr>
        <sz val="11"/>
        <color indexed="8"/>
        <rFont val="Starling Serif"/>
        <family val="1"/>
      </rPr>
      <t xml:space="preserve"> {yabaluut} (Roçado Nadëb) ~ </t>
    </r>
    <r>
      <rPr>
        <i/>
        <sz val="11"/>
        <color indexed="8"/>
        <rFont val="Starling Serif"/>
        <family val="1"/>
      </rPr>
      <t>mãɾuːt</t>
    </r>
    <r>
      <rPr>
        <sz val="11"/>
        <color indexed="8"/>
        <rFont val="Starling Serif"/>
        <family val="1"/>
      </rPr>
      <t xml:space="preserve"> {maluut} (Rio Negro Nadëb) 'blue, green' [Martins 2005: 242].</t>
    </r>
  </si>
  <si>
    <r>
      <t>šɘd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{sʉʉn}</t>
    </r>
  </si>
  <si>
    <r>
      <t xml:space="preserve">Barbosa 2005: 26. Distinct from </t>
    </r>
    <r>
      <rPr>
        <i/>
        <sz val="11"/>
        <color indexed="8"/>
        <rFont val="Starling Serif"/>
        <family val="1"/>
      </rPr>
      <t>wiːʔ</t>
    </r>
    <r>
      <rPr>
        <sz val="11"/>
        <color indexed="8"/>
        <rFont val="Starling Serif"/>
        <family val="1"/>
      </rPr>
      <t xml:space="preserve"> {wii} 'bodily hair, feathers' [Martins 2005: 62].</t>
    </r>
  </si>
  <si>
    <r>
      <t>n</t>
    </r>
    <r>
      <rPr>
        <sz val="11"/>
        <color indexed="8"/>
        <rFont val="Starling Serif"/>
        <family val="1"/>
      </rPr>
      <t xml:space="preserve">dp=h ~ nã̰p=h ~ 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dä̰p=h ~ n̰p=h ~ 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dḛp=h {d'apṹh ~ n'apṹh ~ d'epṹh ~ n'epṹh ~ d'ëpṹh}</t>
    </r>
  </si>
  <si>
    <r>
      <t>Ramirez 2006: 58, 61; Epps 2005: 74 (only the first two forms); Martins 2005: 277 (</t>
    </r>
    <r>
      <rPr>
        <i/>
        <sz val="11"/>
        <color indexed="8"/>
        <rFont val="Starling Serif"/>
        <family val="1"/>
      </rPr>
      <t>nãʔp=h</t>
    </r>
    <r>
      <rPr>
        <sz val="11"/>
        <color indexed="8"/>
        <rFont val="Starling Serif"/>
        <family val="1"/>
      </rPr>
      <t xml:space="preserve"> {na'pṹh}). Epps [2005: 74] suggests that it might be a derivation from 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dp</t>
    </r>
    <r>
      <rPr>
        <sz val="11"/>
        <color indexed="8"/>
        <rFont val="Starling Serif"/>
        <family val="1"/>
      </rPr>
      <t xml:space="preserve"> {d'áp} 'meat, flesh' by means of </t>
    </r>
    <r>
      <rPr>
        <i/>
        <sz val="11"/>
        <color indexed="8"/>
        <rFont val="Starling Serif"/>
        <family val="1"/>
      </rPr>
      <t>-ʔũh</t>
    </r>
    <r>
      <rPr>
        <sz val="11"/>
        <color indexed="8"/>
        <rFont val="Starling Serif"/>
        <family val="1"/>
      </rPr>
      <t xml:space="preserve"> 'sibling, reciprocal, interactive', supporting the claim with a parallel from Tukano.</t>
    </r>
  </si>
  <si>
    <r>
      <t>Ramirez 2006: 195; Epps 2005: 130 (</t>
    </r>
    <r>
      <rPr>
        <i/>
        <sz val="11"/>
        <color indexed="8"/>
        <rFont val="Starling Serif"/>
        <family val="1"/>
      </rPr>
      <t>wɨʔ</t>
    </r>
    <r>
      <rPr>
        <sz val="11"/>
        <color indexed="8"/>
        <rFont val="Starling Serif"/>
        <family val="1"/>
      </rPr>
      <t xml:space="preserve"> {wɨ'}). Polysemy: 'to hear / to listen'.</t>
    </r>
  </si>
  <si>
    <r>
      <t xml:space="preserve">Martins 2005: 262. Another form listed only for Roçado Nadëb is </t>
    </r>
    <r>
      <rPr>
        <i/>
        <sz val="11"/>
        <color indexed="8"/>
        <rFont val="Starling Serif"/>
        <family val="1"/>
      </rPr>
      <t>wɘːʔ</t>
    </r>
    <r>
      <rPr>
        <sz val="11"/>
        <color indexed="8"/>
        <rFont val="Starling Serif"/>
        <family val="1"/>
      </rPr>
      <t xml:space="preserve"> {wʉʉ}.</t>
    </r>
  </si>
  <si>
    <r>
      <t>hwəg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{hwäg}</t>
    </r>
  </si>
  <si>
    <r>
      <t>Ramirez 2006: 72; Epps 2005: 213 (</t>
    </r>
    <r>
      <rPr>
        <i/>
        <sz val="11"/>
        <color indexed="8"/>
        <rFont val="Starling Serif"/>
        <family val="1"/>
      </rPr>
      <t>hwɨg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{hwɨg}).</t>
    </r>
  </si>
  <si>
    <r>
      <t xml:space="preserve">Martins 2004: 59. Polysemy: 'cheek / horn'. Note also </t>
    </r>
    <r>
      <rPr>
        <i/>
        <sz val="11"/>
        <color indexed="8"/>
        <rFont val="Starling Serif"/>
        <family val="1"/>
      </rPr>
      <t>šːn̰ʔ</t>
    </r>
    <r>
      <rPr>
        <sz val="11"/>
        <color indexed="8"/>
        <rFont val="Starling Serif"/>
        <family val="1"/>
      </rPr>
      <t xml:space="preserve"> [Martins 2005: 237].</t>
    </r>
  </si>
  <si>
    <r>
      <t xml:space="preserve">Ramirez 2006: 39; Epps 2005: 240; Martins 2005: 103. Subject. Distinct from possessive </t>
    </r>
    <r>
      <rPr>
        <i/>
        <sz val="11"/>
        <color indexed="8"/>
        <rFont val="Starling Serif"/>
        <family val="1"/>
      </rPr>
      <t>n̌h</t>
    </r>
    <r>
      <rPr>
        <sz val="11"/>
        <color indexed="8"/>
        <rFont val="Starling Serif"/>
        <family val="1"/>
      </rPr>
      <t xml:space="preserve"> [Ramirez 2006: 126] ~ </t>
    </r>
    <r>
      <rPr>
        <i/>
        <sz val="11"/>
        <color indexed="8"/>
        <rFont val="Starling Serif"/>
        <family val="1"/>
      </rPr>
      <t>n̌</t>
    </r>
    <r>
      <rPr>
        <sz val="11"/>
        <color indexed="8"/>
        <rFont val="Starling Serif"/>
        <family val="1"/>
      </rPr>
      <t xml:space="preserve"> [Epps 2005: 240].</t>
    </r>
  </si>
  <si>
    <r>
      <t xml:space="preserve">Martins 2004: 349; Andrade 2014: 89; Martins 2005: 295. Subject. Emphatic: </t>
    </r>
    <r>
      <rPr>
        <i/>
        <sz val="11"/>
        <color indexed="8"/>
        <rFont val="Starling Serif"/>
        <family val="1"/>
      </rPr>
      <t>h-ãʔ</t>
    </r>
    <r>
      <rPr>
        <sz val="11"/>
        <color indexed="8"/>
        <rFont val="Starling Serif"/>
        <family val="1"/>
      </rPr>
      <t xml:space="preserve"> [ibid.]. Distinct from </t>
    </r>
    <r>
      <rPr>
        <i/>
        <sz val="11"/>
        <color indexed="8"/>
        <rFont val="Starling Serif"/>
        <family val="1"/>
      </rPr>
      <t>m̂ɲ</t>
    </r>
    <r>
      <rPr>
        <sz val="11"/>
        <color indexed="8"/>
        <rFont val="Starling Serif"/>
        <family val="1"/>
      </rPr>
      <t xml:space="preserve"> (possessive) [Martins 2004: 361; Andrade 2014: 86].</t>
    </r>
  </si>
  <si>
    <r>
      <t xml:space="preserve">Weir 1984: 89; Martins 2005: 295. Possessive: </t>
    </r>
    <r>
      <rPr>
        <i/>
        <sz val="11"/>
        <color indexed="8"/>
        <rFont val="Starling Serif"/>
        <family val="1"/>
      </rPr>
      <t>ʔːʔ</t>
    </r>
    <r>
      <rPr>
        <sz val="11"/>
        <color indexed="8"/>
        <rFont val="Starling Serif"/>
        <family val="1"/>
      </rPr>
      <t xml:space="preserve"> {ɨ} / </t>
    </r>
    <r>
      <rPr>
        <i/>
        <sz val="11"/>
        <color indexed="8"/>
        <rFont val="Starling Serif"/>
        <family val="1"/>
      </rPr>
      <t>haːʔ</t>
    </r>
    <r>
      <rPr>
        <sz val="11"/>
        <color indexed="8"/>
        <rFont val="Starling Serif"/>
        <family val="1"/>
      </rPr>
      <t xml:space="preserve"> {haa} [ibid.; Barbosa 2005: 56].</t>
    </r>
  </si>
  <si>
    <r>
      <t>=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dä̰̂ ~ =ɾä̰̂ ~ m=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dä̰̂ {wõd'é ~ wõr'é ~ mod'é}</t>
    </r>
  </si>
  <si>
    <r>
      <t>Ramirez 2006: 200; Epps 2005: 225 (</t>
    </r>
    <r>
      <rPr>
        <i/>
        <sz val="11"/>
        <color indexed="8"/>
        <rFont val="Starling Serif"/>
        <family val="1"/>
      </rPr>
      <t>wɔnt=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dä̂</t>
    </r>
    <r>
      <rPr>
        <sz val="11"/>
        <color indexed="8"/>
        <rFont val="Starling Serif"/>
        <family val="1"/>
      </rPr>
      <t xml:space="preserve"> {won'dé}). In [Epps 2005], it is glossed as 'porridge (?)-tuber', which is dubious, but the phonological structure of the word (nasal and non-nasal syllables combined) suggests that it should be treated as a compound.</t>
    </r>
  </si>
  <si>
    <r>
      <t xml:space="preserve">Weir 1984: 35; Martins 2005: 262. Non-indicative: </t>
    </r>
    <r>
      <rPr>
        <i/>
        <sz val="11"/>
        <color indexed="8"/>
        <rFont val="Starling Serif"/>
        <family val="1"/>
      </rPr>
      <t>ha=pɜːh</t>
    </r>
    <r>
      <rPr>
        <sz val="11"/>
        <color indexed="8"/>
        <rFont val="Starling Serif"/>
        <family val="1"/>
      </rPr>
      <t xml:space="preserve"> {ha=pʉʉh} [Weir 1984: 166]. Martins also lists </t>
    </r>
    <r>
      <rPr>
        <i/>
        <sz val="11"/>
        <color indexed="8"/>
        <rFont val="Starling Serif"/>
        <family val="1"/>
      </rPr>
      <t>=pɘːh</t>
    </r>
    <r>
      <rPr>
        <sz val="11"/>
        <color indexed="8"/>
        <rFont val="Starling Serif"/>
        <family val="1"/>
      </rPr>
      <t xml:space="preserve"> {=pʉʉh} for Roçado Nadëb and </t>
    </r>
    <r>
      <rPr>
        <i/>
        <sz val="11"/>
        <color indexed="8"/>
        <rFont val="Starling Serif"/>
        <family val="1"/>
      </rPr>
      <t>paːh</t>
    </r>
    <r>
      <rPr>
        <sz val="11"/>
        <color indexed="8"/>
        <rFont val="Starling Serif"/>
        <family val="1"/>
      </rPr>
      <t xml:space="preserve"> {paah} for Rio Negro Nadëb. Polysemy: 'to see / to know'.</t>
    </r>
  </si>
  <si>
    <r>
      <t>Barbosa 2005: 43; Martins 2005: 69 (</t>
    </r>
    <r>
      <rPr>
        <i/>
        <sz val="11"/>
        <color indexed="8"/>
        <rFont val="Starling Serif"/>
        <family val="1"/>
      </rPr>
      <t>ba=kːd</t>
    </r>
    <r>
      <rPr>
        <sz val="11"/>
        <color indexed="8"/>
        <rFont val="Starling Serif"/>
        <family val="1"/>
      </rPr>
      <t xml:space="preserve"> {bakxaad}), 315 (</t>
    </r>
    <r>
      <rPr>
        <i/>
        <sz val="11"/>
        <color indexed="8"/>
        <rFont val="Starling Serif"/>
        <family val="1"/>
      </rPr>
      <t>kʼːd</t>
    </r>
    <r>
      <rPr>
        <sz val="11"/>
        <color indexed="8"/>
        <rFont val="Starling Serif"/>
        <family val="1"/>
      </rPr>
      <t xml:space="preserve"> {gxaad}).</t>
    </r>
  </si>
  <si>
    <r>
      <t xml:space="preserve">Ramirez 2006: 210; Epps 2005: 318; Martins 2005: 256. More precisely 'to be in lying position on the ground (for any entity capable of an upright position), to be in contact with ground (for any other entity)'. Causative: </t>
    </r>
    <r>
      <rPr>
        <i/>
        <sz val="11"/>
        <color indexed="8"/>
        <rFont val="Starling Serif"/>
        <family val="1"/>
      </rPr>
      <t>dʸä̰̂t</t>
    </r>
    <r>
      <rPr>
        <sz val="11"/>
        <color indexed="8"/>
        <rFont val="Starling Serif"/>
        <family val="1"/>
      </rPr>
      <t xml:space="preserve"> {y'ét}. For resting on objects or surfaces other than ground, the verb </t>
    </r>
    <r>
      <rPr>
        <i/>
        <sz val="11"/>
        <color indexed="8"/>
        <rFont val="Starling Serif"/>
        <family val="1"/>
      </rPr>
      <t>wôb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{wb} is used instead [Ramirez 2006: 203; Epps 2005: 319]. Distinct from </t>
    </r>
    <r>
      <rPr>
        <i/>
        <sz val="11"/>
        <color indexed="8"/>
        <rFont val="Starling Serif"/>
        <family val="1"/>
      </rPr>
      <t>kʔ</t>
    </r>
    <r>
      <rPr>
        <sz val="11"/>
        <color indexed="8"/>
        <rFont val="Starling Serif"/>
        <family val="1"/>
      </rPr>
      <t xml:space="preserve"> {k''} 'to hang, to lie in a hammock' [Ramirez 2006: 91; Epps 2005: 395].</t>
    </r>
  </si>
  <si>
    <r>
      <t xml:space="preserve">Martins 2004: 219; Martins 2005: 256. Only of lying on the ground. Causative: </t>
    </r>
    <r>
      <rPr>
        <i/>
        <sz val="11"/>
        <color indexed="8"/>
        <rFont val="Starling Serif"/>
        <family val="1"/>
      </rPr>
      <t>ʔy̰ěːt</t>
    </r>
    <r>
      <rPr>
        <sz val="11"/>
        <color indexed="8"/>
        <rFont val="Starling Serif"/>
        <family val="1"/>
      </rPr>
      <t xml:space="preserve"> [Martins 2004: 174]. Distinct from </t>
    </r>
    <r>
      <rPr>
        <i/>
        <sz val="11"/>
        <color indexed="8"/>
        <rFont val="Starling Serif"/>
        <family val="1"/>
      </rPr>
      <t>kaʔ</t>
    </r>
    <r>
      <rPr>
        <sz val="11"/>
        <color indexed="8"/>
        <rFont val="Starling Serif"/>
        <family val="1"/>
      </rPr>
      <t xml:space="preserve"> 'to hang, to lie in a hammock', </t>
    </r>
    <r>
      <rPr>
        <i/>
        <sz val="11"/>
        <color indexed="8"/>
        <rFont val="Starling Serif"/>
        <family val="1"/>
      </rPr>
      <t>mh</t>
    </r>
    <r>
      <rPr>
        <sz val="11"/>
        <color indexed="8"/>
        <rFont val="Starling Serif"/>
        <family val="1"/>
      </rPr>
      <t xml:space="preserve"> 'to lie stretched in a hammock'.</t>
    </r>
  </si>
  <si>
    <r>
      <t xml:space="preserve">Weir 1984: 141; Barbosa 2005: 24; Martins 2005: 256. More precisely, 'to lie on the ground'. Plural: </t>
    </r>
    <r>
      <rPr>
        <i/>
        <sz val="11"/>
        <color indexed="8"/>
        <rFont val="Starling Serif"/>
        <family val="1"/>
      </rPr>
      <t>ʔa=bɘːh</t>
    </r>
    <r>
      <rPr>
        <sz val="11"/>
        <color indexed="8"/>
        <rFont val="Starling Serif"/>
        <family val="1"/>
      </rPr>
      <t xml:space="preserve"> {a=bxʉʉh} (human), </t>
    </r>
    <r>
      <rPr>
        <i/>
        <sz val="11"/>
        <color indexed="8"/>
        <rFont val="Starling Serif"/>
        <family val="1"/>
      </rPr>
      <t>ʔa=bɘh</t>
    </r>
    <r>
      <rPr>
        <sz val="11"/>
        <color indexed="8"/>
        <rFont val="Starling Serif"/>
        <family val="1"/>
      </rPr>
      <t xml:space="preserve"> {a=bʉʉh} (non-human). Distinct from </t>
    </r>
    <r>
      <rPr>
        <i/>
        <sz val="11"/>
        <color indexed="8"/>
        <rFont val="Starling Serif"/>
        <family val="1"/>
      </rPr>
      <t>ʔa=kʼɜ</t>
    </r>
    <r>
      <rPr>
        <sz val="11"/>
        <color indexed="8"/>
        <rFont val="Starling Serif"/>
        <family val="1"/>
      </rPr>
      <t xml:space="preserve"> {a=gʉ} (plural: </t>
    </r>
    <r>
      <rPr>
        <i/>
        <sz val="11"/>
        <color indexed="8"/>
        <rFont val="Starling Serif"/>
        <family val="1"/>
      </rPr>
      <t>ʔa=yːȡ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{a=yxéénh} (human), </t>
    </r>
    <r>
      <rPr>
        <i/>
        <sz val="11"/>
        <color indexed="8"/>
        <rFont val="Starling Serif"/>
        <family val="1"/>
      </rPr>
      <t>ʔa=yɛȡ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{a=yénh} (non-human)) 'to lie in a hammock' [ibid.].</t>
    </r>
  </si>
  <si>
    <r>
      <t xml:space="preserve">Martins 2004: 223; Martins 2005: 28. This is the generic term, distinct from </t>
    </r>
    <r>
      <rPr>
        <i/>
        <sz val="11"/>
        <color indexed="8"/>
        <rFont val="Starling Serif"/>
        <family val="1"/>
      </rPr>
      <t>wid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'long and thin' (e.g. of sticks, people, tight clothes), </t>
    </r>
    <r>
      <rPr>
        <i/>
        <sz val="11"/>
        <color indexed="8"/>
        <rFont val="Starling Serif"/>
        <family val="1"/>
      </rPr>
      <t>wag</t>
    </r>
    <r>
      <rPr>
        <sz val="11"/>
        <color indexed="8"/>
        <rFont val="Starling Serif"/>
        <family val="1"/>
      </rPr>
      <t xml:space="preserve"> 'long and a little bit wide' (e.g. of people), </t>
    </r>
    <r>
      <rPr>
        <i/>
        <sz val="11"/>
        <color indexed="8"/>
        <rFont val="Starling Serif"/>
        <family val="1"/>
      </rPr>
      <t>way̰ʔ</t>
    </r>
    <r>
      <rPr>
        <sz val="11"/>
        <color indexed="8"/>
        <rFont val="Starling Serif"/>
        <family val="1"/>
      </rPr>
      <t xml:space="preserve"> 'quite long' (e.g. of people), </t>
    </r>
    <r>
      <rPr>
        <i/>
        <sz val="11"/>
        <color indexed="8"/>
        <rFont val="Starling Serif"/>
        <family val="1"/>
      </rPr>
      <t>š</t>
    </r>
    <r>
      <rPr>
        <sz val="11"/>
        <color indexed="8"/>
        <rFont val="Starling Serif"/>
        <family val="1"/>
      </rPr>
      <t xml:space="preserve"> 'long and abundant' (e.g. of hair), </t>
    </r>
    <r>
      <rPr>
        <i/>
        <sz val="11"/>
        <color indexed="8"/>
        <rFont val="Starling Serif"/>
        <family val="1"/>
      </rPr>
      <t>w̰ʔ</t>
    </r>
    <r>
      <rPr>
        <sz val="11"/>
        <color indexed="8"/>
        <rFont val="Starling Serif"/>
        <family val="1"/>
      </rPr>
      <t xml:space="preserve"> 'long and scarce' (e.g. of pubic hair, beard), </t>
    </r>
    <r>
      <rPr>
        <i/>
        <sz val="11"/>
        <color indexed="8"/>
        <rFont val="Starling Serif"/>
        <family val="1"/>
      </rPr>
      <t>wɔg</t>
    </r>
    <r>
      <rPr>
        <sz val="11"/>
        <color indexed="8"/>
        <rFont val="Starling Serif"/>
        <family val="1"/>
      </rPr>
      <t xml:space="preserve"> 'too long' (e.g. of oversized clothes), </t>
    </r>
    <r>
      <rPr>
        <i/>
        <sz val="11"/>
        <color indexed="8"/>
        <rFont val="Starling Serif"/>
        <family val="1"/>
      </rPr>
      <t>wǔt</t>
    </r>
    <r>
      <rPr>
        <sz val="11"/>
        <color indexed="8"/>
        <rFont val="Starling Serif"/>
        <family val="1"/>
      </rPr>
      <t xml:space="preserve"> 'long and very thin' (e.g. of hair, pubic hair or beard), </t>
    </r>
    <r>
      <rPr>
        <i/>
        <sz val="11"/>
        <color indexed="8"/>
        <rFont val="Starling Serif"/>
        <family val="1"/>
      </rPr>
      <t>ʔw̰ɔʔ</t>
    </r>
    <r>
      <rPr>
        <sz val="11"/>
        <color indexed="8"/>
        <rFont val="Starling Serif"/>
        <family val="1"/>
      </rPr>
      <t xml:space="preserve"> 'long and too wide' (e.g. of wide strips, oversized clothes), </t>
    </r>
    <r>
      <rPr>
        <i/>
        <sz val="11"/>
        <color indexed="8"/>
        <rFont val="Starling Serif"/>
        <family val="1"/>
      </rPr>
      <t>wiʔ</t>
    </r>
    <r>
      <rPr>
        <sz val="11"/>
        <color indexed="8"/>
        <rFont val="Starling Serif"/>
        <family val="1"/>
      </rPr>
      <t xml:space="preserve"> 'long and quite narrow' (e.g. of people), </t>
    </r>
    <r>
      <rPr>
        <i/>
        <sz val="11"/>
        <color indexed="8"/>
        <rFont val="Starling Serif"/>
        <family val="1"/>
      </rPr>
      <t>xid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'long like tracks left by alligators' (e.g. of scratches), </t>
    </r>
    <r>
      <rPr>
        <i/>
        <sz val="11"/>
        <color indexed="8"/>
        <rFont val="Starling Serif"/>
        <family val="1"/>
      </rPr>
      <t>xig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'long and narrow' (e.g. of people) [ibid.].</t>
    </r>
  </si>
  <si>
    <r>
      <t xml:space="preserve">Not attested. Martins [2005: 298, 299] cites Roçado Nadëb </t>
    </r>
    <r>
      <rPr>
        <i/>
        <sz val="11"/>
        <color indexed="8"/>
        <rFont val="Starling Serif"/>
        <family val="1"/>
      </rPr>
      <t>dawɨːt</t>
    </r>
    <r>
      <rPr>
        <sz val="11"/>
        <color indexed="8"/>
        <rFont val="Starling Serif"/>
        <family val="1"/>
      </rPr>
      <t xml:space="preserve"> / </t>
    </r>
    <r>
      <rPr>
        <i/>
        <sz val="11"/>
        <color indexed="8"/>
        <rFont val="Starling Serif"/>
        <family val="1"/>
      </rPr>
      <t>dawɨd</t>
    </r>
    <r>
      <rPr>
        <sz val="11"/>
        <color indexed="8"/>
        <rFont val="Starling Serif"/>
        <family val="1"/>
      </rPr>
      <t xml:space="preserve"> {dawɨɨt / dawɨd} and </t>
    </r>
    <r>
      <rPr>
        <i/>
        <sz val="11"/>
        <color indexed="8"/>
        <rFont val="Starling Serif"/>
        <family val="1"/>
      </rPr>
      <t>ɾɔb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/ </t>
    </r>
    <r>
      <rPr>
        <i/>
        <sz val="11"/>
        <color indexed="8"/>
        <rFont val="Starling Serif"/>
        <family val="1"/>
      </rPr>
      <t>ɾɔw</t>
    </r>
    <r>
      <rPr>
        <sz val="11"/>
        <color indexed="8"/>
        <rFont val="Starling Serif"/>
        <family val="1"/>
      </rPr>
      <t xml:space="preserve"> {lóm / lów}, Rio Negro </t>
    </r>
    <r>
      <rPr>
        <i/>
        <sz val="11"/>
        <color indexed="8"/>
        <rFont val="Starling Serif"/>
        <family val="1"/>
      </rPr>
      <t>nwɨːt</t>
    </r>
    <r>
      <rPr>
        <sz val="11"/>
        <color indexed="8"/>
        <rFont val="Starling Serif"/>
        <family val="1"/>
      </rPr>
      <t xml:space="preserve"> {nɨwɨt} and </t>
    </r>
    <r>
      <rPr>
        <i/>
        <sz val="11"/>
        <color indexed="8"/>
        <rFont val="Starling Serif"/>
        <family val="1"/>
      </rPr>
      <t>yɔb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/ </t>
    </r>
    <r>
      <rPr>
        <i/>
        <sz val="11"/>
        <color indexed="8"/>
        <rFont val="Starling Serif"/>
        <family val="1"/>
      </rPr>
      <t>yɔw</t>
    </r>
    <r>
      <rPr>
        <sz val="11"/>
        <color indexed="8"/>
        <rFont val="Starling Serif"/>
        <family val="1"/>
      </rPr>
      <t xml:space="preserve"> {yóm / yów}. The difference between the roots is unknown.</t>
    </r>
  </si>
  <si>
    <r>
      <t xml:space="preserve">Ramirez 2006: 123; Epps 2005: 747; Martins 2005: 366. Cf. </t>
    </r>
    <r>
      <rPr>
        <i/>
        <sz val="11"/>
        <color indexed="8"/>
        <rFont val="Starling Serif"/>
        <family val="1"/>
      </rPr>
      <t>n̂m</t>
    </r>
    <r>
      <rPr>
        <sz val="11"/>
        <color indexed="8"/>
        <rFont val="Starling Serif"/>
        <family val="1"/>
      </rPr>
      <t xml:space="preserve"> {ném} 'to have lice' [Ramirez 2006: 123].</t>
    </r>
  </si>
  <si>
    <r>
      <t xml:space="preserve">Ramirez 2006: 182; Epps 2005: 207; Martins 2005: 270. Distinct from </t>
    </r>
    <r>
      <rPr>
        <i/>
        <sz val="11"/>
        <color indexed="8"/>
        <rFont val="Starling Serif"/>
        <family val="1"/>
      </rPr>
      <t>=ʔĩh</t>
    </r>
    <r>
      <rPr>
        <sz val="11"/>
        <color indexed="8"/>
        <rFont val="Starling Serif"/>
        <family val="1"/>
      </rPr>
      <t xml:space="preserve"> {ĩh} (bound form) [Ramirez 2006: 88; Epps 2005: 207]. The plural is </t>
    </r>
    <r>
      <rPr>
        <i/>
        <sz val="11"/>
        <color indexed="8"/>
        <rFont val="Starling Serif"/>
        <family val="1"/>
      </rPr>
      <t>ti=yǐʔ-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də̰h</t>
    </r>
    <r>
      <rPr>
        <sz val="11"/>
        <color indexed="8"/>
        <rFont val="Starling Serif"/>
        <family val="1"/>
      </rPr>
      <t xml:space="preserve"> {tiyì'd'äh} or </t>
    </r>
    <r>
      <rPr>
        <i/>
        <sz val="11"/>
        <color indexed="8"/>
        <rFont val="Starling Serif"/>
        <family val="1"/>
      </rPr>
      <t>yǐʔ-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də̰h</t>
    </r>
    <r>
      <rPr>
        <sz val="11"/>
        <color indexed="8"/>
        <rFont val="Starling Serif"/>
        <family val="1"/>
      </rPr>
      <t xml:space="preserve"> {tiyì'd'äh}, depending on the dialect.</t>
    </r>
  </si>
  <si>
    <r>
      <t xml:space="preserve">Martins 2005: 73; Martins 2005: 270. Plural: </t>
    </r>
    <r>
      <rPr>
        <i/>
        <sz val="11"/>
        <color indexed="8"/>
        <rFont val="Starling Serif"/>
        <family val="1"/>
      </rPr>
      <t>ʔa=yɨ̰ːʔ</t>
    </r>
    <r>
      <rPr>
        <sz val="11"/>
        <color indexed="8"/>
        <rFont val="Starling Serif"/>
        <family val="1"/>
      </rPr>
      <t xml:space="preserve"> {a=yxɨɨ}. Rio Negro: </t>
    </r>
    <r>
      <rPr>
        <i/>
        <sz val="11"/>
        <color indexed="8"/>
        <rFont val="Starling Serif"/>
        <family val="1"/>
      </rPr>
      <t>ʔa=yɨ̰ːh</t>
    </r>
    <r>
      <rPr>
        <sz val="11"/>
        <color indexed="8"/>
        <rFont val="Starling Serif"/>
        <family val="1"/>
      </rPr>
      <t xml:space="preserve"> {a=yxɨɨh}. Cf. </t>
    </r>
    <r>
      <rPr>
        <i/>
        <sz val="11"/>
        <color indexed="8"/>
        <rFont val="Starling Serif"/>
        <family val="1"/>
      </rPr>
      <t>mãɾahud</t>
    </r>
    <r>
      <rPr>
        <sz val="11"/>
        <color indexed="8"/>
        <rFont val="Starling Serif"/>
        <family val="1"/>
      </rPr>
      <t xml:space="preserve"> {malahud} [Martins 2005: 271].</t>
    </r>
  </si>
  <si>
    <r>
      <t>n</t>
    </r>
    <r>
      <rPr>
        <sz val="11"/>
        <color indexed="8"/>
        <rFont val="Starling Serif"/>
        <family val="1"/>
      </rPr>
      <t>də̂b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{db}</t>
    </r>
  </si>
  <si>
    <r>
      <t>Martins 2004: 208; Martins 2005: 43 (</t>
    </r>
    <r>
      <rPr>
        <i/>
        <sz val="11"/>
        <color indexed="8"/>
        <rFont val="Starling Serif"/>
        <family val="1"/>
      </rPr>
      <t>hːw</t>
    </r>
    <r>
      <rPr>
        <sz val="11"/>
        <color indexed="8"/>
        <rFont val="Starling Serif"/>
        <family val="1"/>
      </rPr>
      <t>).</t>
    </r>
  </si>
  <si>
    <r>
      <t xml:space="preserve">Weir 1984: 105. The synonymous form </t>
    </r>
    <r>
      <rPr>
        <i/>
        <sz val="11"/>
        <color indexed="8"/>
        <rFont val="Starling Serif"/>
        <family val="1"/>
      </rPr>
      <t>šɛdɔ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šɛd-nã-do</t>
    </r>
    <r>
      <rPr>
        <sz val="11"/>
        <color indexed="8"/>
        <rFont val="Starling Serif"/>
        <family val="1"/>
      </rPr>
      <t xml:space="preserve"> {sédó ~ séd na-do} [Weir 1984: 104] can only be used as a predicate.</t>
    </r>
  </si>
  <si>
    <r>
      <t>ka=nĩ=kad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{ka=ni=kan}</t>
    </r>
  </si>
  <si>
    <r>
      <t>n</t>
    </r>
    <r>
      <rPr>
        <sz val="11"/>
        <color indexed="8"/>
        <rFont val="Starling Serif"/>
        <family val="1"/>
      </rPr>
      <t>dp {d'áp}</t>
    </r>
  </si>
  <si>
    <r>
      <t>xɯ=tɯb</t>
    </r>
    <r>
      <rPr>
        <vertAlign val="superscript"/>
        <sz val="11"/>
        <color indexed="8"/>
        <rFont val="Starling Serif"/>
        <family val="1"/>
      </rPr>
      <t>n</t>
    </r>
  </si>
  <si>
    <r>
      <t xml:space="preserve">Ramirez 2006: 197; Epps 2005: 191. The form </t>
    </r>
    <r>
      <rPr>
        <i/>
        <sz val="11"/>
        <color indexed="8"/>
        <rFont val="Starling Serif"/>
        <family val="1"/>
      </rPr>
      <t>äɾ</t>
    </r>
    <r>
      <rPr>
        <sz val="11"/>
        <color indexed="8"/>
        <rFont val="Starling Serif"/>
        <family val="1"/>
      </rPr>
      <t xml:space="preserve"> {weró} (Tat Deh) ~ </t>
    </r>
    <r>
      <rPr>
        <i/>
        <sz val="11"/>
        <color indexed="8"/>
        <rFont val="Starling Serif"/>
        <family val="1"/>
      </rPr>
      <t>äɾh</t>
    </r>
    <r>
      <rPr>
        <sz val="11"/>
        <color indexed="8"/>
        <rFont val="Starling Serif"/>
        <family val="1"/>
      </rPr>
      <t xml:space="preserve"> {werhó} (Central) ~ </t>
    </r>
    <r>
      <rPr>
        <i/>
        <sz val="11"/>
        <color indexed="8"/>
        <rFont val="Starling Serif"/>
        <family val="1"/>
      </rPr>
      <t>iɾ</t>
    </r>
    <r>
      <rPr>
        <sz val="11"/>
        <color indexed="8"/>
        <rFont val="Starling Serif"/>
        <family val="1"/>
      </rPr>
      <t xml:space="preserve"> (Umari Norte) {wiró} (dialectal distribution from [Epps 2005: 87, 88]) means any celestial body. Literally 'night-DYNM celestial.body'.</t>
    </r>
  </si>
  <si>
    <r>
      <t>wɔyapɘb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{wóyapʉm} #</t>
    </r>
  </si>
  <si>
    <r>
      <t xml:space="preserve">Ramirez 2006: 134; Epps 2005: 53. Polysemy: 'stone / hill / mountain ridge'. Cf. 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bûk</t>
    </r>
    <r>
      <rPr>
        <sz val="11"/>
        <color indexed="8"/>
        <rFont val="Starling Serif"/>
        <family val="1"/>
      </rPr>
      <t xml:space="preserve"> / 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bûk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g-</t>
    </r>
    <r>
      <rPr>
        <sz val="11"/>
        <color indexed="8"/>
        <rFont val="Starling Serif"/>
        <family val="1"/>
      </rPr>
      <t xml:space="preserve"> {búg'} [Ramirez 2006: 55] ~ 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bk</t>
    </r>
    <r>
      <rPr>
        <sz val="11"/>
        <color indexed="8"/>
        <rFont val="Starling Serif"/>
        <family val="1"/>
      </rPr>
      <t xml:space="preserve"> / 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bk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g-</t>
    </r>
    <r>
      <rPr>
        <sz val="11"/>
        <color indexed="8"/>
        <rFont val="Starling Serif"/>
        <family val="1"/>
      </rPr>
      <t xml:space="preserve"> {b'úg'} [Epps 2005: 59; Martins 2005: 103] 'hill, pile' &lt; Tukano.</t>
    </r>
  </si>
  <si>
    <r>
      <t>nh-k̌d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{noh-k'd}</t>
    </r>
  </si>
  <si>
    <r>
      <t xml:space="preserve">Ramirez 2006: 127; Epps 2005: 256; Martins 2005: 274. The form </t>
    </r>
    <r>
      <rPr>
        <i/>
        <sz val="11"/>
        <color indexed="8"/>
        <rFont val="Starling Serif"/>
        <family val="1"/>
      </rPr>
      <t>n̂h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n̂ʔ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n̂</t>
    </r>
    <r>
      <rPr>
        <sz val="11"/>
        <color indexed="8"/>
        <rFont val="Starling Serif"/>
        <family val="1"/>
      </rPr>
      <t xml:space="preserve"> {nóh ~ nó' ~ nó} means 'buccal area, mouth of a river, hole in ground' [Ramirez 2006: 127; Epps 2005: 212]; the second morpheme is also found in </t>
    </r>
    <r>
      <rPr>
        <i/>
        <sz val="11"/>
        <color indexed="8"/>
        <rFont val="Starling Serif"/>
        <family val="1"/>
      </rPr>
      <t>mĩh-k̌d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{mih-k'd} 'face' [Ramirez 2006: 115]. </t>
    </r>
  </si>
  <si>
    <r>
      <t xml:space="preserve">Weir 1984: 26; Martins 2005: 271. Martins also cites </t>
    </r>
    <r>
      <rPr>
        <i/>
        <sz val="11"/>
        <color indexed="8"/>
        <rFont val="Starling Serif"/>
        <family val="1"/>
      </rPr>
      <t>hɜt</t>
    </r>
    <r>
      <rPr>
        <sz val="11"/>
        <color indexed="8"/>
        <rFont val="Starling Serif"/>
        <family val="1"/>
      </rPr>
      <t xml:space="preserve"> {hʉt} for Roçado Nadëb and </t>
    </r>
    <r>
      <rPr>
        <i/>
        <sz val="11"/>
        <color indexed="8"/>
        <rFont val="Starling Serif"/>
        <family val="1"/>
      </rPr>
      <t>hɜ̰ːd</t>
    </r>
    <r>
      <rPr>
        <sz val="11"/>
        <color indexed="8"/>
        <rFont val="Starling Serif"/>
        <family val="1"/>
      </rPr>
      <t xml:space="preserve"> {hʉʉd} for Rio Negro Nadëb.</t>
    </r>
  </si>
  <si>
    <r>
      <t>Ramirez 2006: 93; Epps 2005: 758 (</t>
    </r>
    <r>
      <rPr>
        <i/>
        <sz val="11"/>
        <color indexed="8"/>
        <rFont val="Starling Serif"/>
        <family val="1"/>
      </rPr>
      <t>kaʔtɨ̂t</t>
    </r>
    <r>
      <rPr>
        <sz val="11"/>
        <color indexed="8"/>
        <rFont val="Starling Serif"/>
        <family val="1"/>
      </rPr>
      <t xml:space="preserve"> {ka'tt}). Polysemy: 'neck / throat'. Cf. </t>
    </r>
    <r>
      <rPr>
        <i/>
        <sz val="11"/>
        <color indexed="8"/>
        <rFont val="Starling Serif"/>
        <family val="1"/>
      </rPr>
      <t>nũh-ǔy</t>
    </r>
    <r>
      <rPr>
        <sz val="11"/>
        <color indexed="8"/>
        <rFont val="Starling Serif"/>
        <family val="1"/>
      </rPr>
      <t xml:space="preserve"> {nuhùy} 'back of the neck, neck' [Ramirez 2006: 129; Epps 2005: 602]. Cf. </t>
    </r>
    <r>
      <rPr>
        <i/>
        <sz val="11"/>
        <color indexed="8"/>
        <rFont val="Starling Serif"/>
        <family val="1"/>
      </rPr>
      <t>nũh=to=tǒyʔ</t>
    </r>
    <r>
      <rPr>
        <sz val="11"/>
        <color indexed="8"/>
        <rFont val="Starling Serif"/>
        <family val="1"/>
      </rPr>
      <t xml:space="preserve"> {nuh-töty'} 'neck' (literally 'head=RED=support), </t>
    </r>
    <r>
      <rPr>
        <i/>
        <sz val="11"/>
        <color indexed="8"/>
        <rFont val="Starling Serif"/>
        <family val="1"/>
      </rPr>
      <t>nũh=dʸə=yə̂g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{nuh-yäyg} 'upper neck in back' [Epps 2005: 190].</t>
    </r>
  </si>
  <si>
    <r>
      <t>n</t>
    </r>
    <r>
      <rPr>
        <sz val="11"/>
        <color indexed="8"/>
        <rFont val="Starling Serif"/>
        <family val="1"/>
      </rPr>
      <t>də̰w-ə̂y {d'äwy}</t>
    </r>
  </si>
  <si>
    <r>
      <t xml:space="preserve">Ramirez 2006: 59; Epps 2005: 374. This root was apparently borrowed into Proto-North-Western Jê </t>
    </r>
    <r>
      <rPr>
        <i/>
        <sz val="11"/>
        <color indexed="8"/>
        <rFont val="Starling Serif"/>
        <family val="1"/>
      </rPr>
      <t>*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dɯwᵊ</t>
    </r>
    <r>
      <rPr>
        <sz val="11"/>
        <color indexed="8"/>
        <rFont val="Starling Serif"/>
        <family val="1"/>
      </rPr>
      <t xml:space="preserve"> from a Nadahup language and not the other way round, because its phonological structure in North-Western Jê indicates a loan origin. It is unclear where and how such a contact could take place but other examples are known, such as PNWJ </t>
    </r>
    <r>
      <rPr>
        <i/>
        <sz val="11"/>
        <color indexed="8"/>
        <rFont val="Starling Serif"/>
        <family val="1"/>
      </rPr>
      <t>*kukoyᵊ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*kukwɤyᵊ</t>
    </r>
    <r>
      <rPr>
        <sz val="11"/>
        <color indexed="8"/>
        <rFont val="Starling Serif"/>
        <family val="1"/>
      </rPr>
      <t xml:space="preserve"> 'monkey' and Hup </t>
    </r>
    <r>
      <rPr>
        <i/>
        <sz val="11"/>
        <color indexed="8"/>
        <rFont val="Starling Serif"/>
        <family val="1"/>
      </rPr>
      <t>kukûy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kukûʸh</t>
    </r>
    <r>
      <rPr>
        <sz val="11"/>
        <color indexed="8"/>
        <rFont val="Starling Serif"/>
        <family val="1"/>
      </rPr>
      <t xml:space="preserve"> {kukúy ~ kukúç} 'night monkey (</t>
    </r>
    <r>
      <rPr>
        <i/>
        <sz val="11"/>
        <color indexed="8"/>
        <rFont val="Starling Serif"/>
        <family val="1"/>
      </rPr>
      <t>Aotus vociferans</t>
    </r>
    <r>
      <rPr>
        <sz val="11"/>
        <color indexed="8"/>
        <rFont val="Starling Serif"/>
        <family val="1"/>
      </rPr>
      <t>)'.</t>
    </r>
  </si>
  <si>
    <r>
      <t xml:space="preserve">Martins 2004: 178. Found only in glosses. Distinct from </t>
    </r>
    <r>
      <rPr>
        <i/>
        <sz val="11"/>
        <color indexed="8"/>
        <rFont val="Starling Serif"/>
        <family val="1"/>
      </rPr>
      <t>wɛy</t>
    </r>
    <r>
      <rPr>
        <sz val="11"/>
        <color indexed="8"/>
        <rFont val="Starling Serif"/>
        <family val="1"/>
      </rPr>
      <t xml:space="preserve"> [Martins 2004: 212] in that the latter means 'young'.</t>
    </r>
  </si>
  <si>
    <r>
      <t>čə̰̂b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{s'b}</t>
    </r>
  </si>
  <si>
    <r>
      <t>ȶʼeb</t>
    </r>
    <r>
      <rPr>
        <vertAlign val="superscript"/>
        <sz val="11"/>
        <color indexed="8"/>
        <rFont val="Starling Serif"/>
        <family val="1"/>
      </rPr>
      <t>n</t>
    </r>
  </si>
  <si>
    <r>
      <t>ʔa=ȶʼɘb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{a=jʉm}</t>
    </r>
  </si>
  <si>
    <r>
      <t>Martins 2004: 343 (</t>
    </r>
    <r>
      <rPr>
        <i/>
        <sz val="11"/>
        <color indexed="8"/>
        <rFont val="Starling Serif"/>
        <family val="1"/>
      </rPr>
      <t>ȶʼěːb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); Andrade 2014: 78; Martins 2005: 306.</t>
    </r>
  </si>
  <si>
    <r>
      <t>Weir 1984: 164; Martins 2005: 306 (</t>
    </r>
    <r>
      <rPr>
        <i/>
        <sz val="11"/>
        <color indexed="8"/>
        <rFont val="Starling Serif"/>
        <family val="1"/>
      </rPr>
      <t>ȶʼɘb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{jʉm}).</t>
    </r>
  </si>
  <si>
    <r>
      <t xml:space="preserve">Ramirez 2006: 186; Epps 2005: 214; Martins 2005: 277. Polysemy: 'nose / beak'. Obligatorily prefixed. Cf. </t>
    </r>
    <r>
      <rPr>
        <i/>
        <sz val="11"/>
        <color indexed="8"/>
        <rFont val="Starling Serif"/>
        <family val="1"/>
      </rPr>
      <t>čũky</t>
    </r>
    <r>
      <rPr>
        <sz val="11"/>
        <color indexed="8"/>
        <rFont val="Starling Serif"/>
        <family val="1"/>
      </rPr>
      <t xml:space="preserve"> {sũkṹy} [Ramirez 2006: 171], which is reported to be restricted to the Umari Norte area [Epps 2005: 734].</t>
    </r>
  </si>
  <si>
    <r>
      <t>Weir 1984: 333 (</t>
    </r>
    <r>
      <rPr>
        <i/>
        <sz val="11"/>
        <color indexed="8"/>
        <rFont val="Starling Serif"/>
        <family val="1"/>
      </rPr>
      <t>pɔːh</t>
    </r>
    <r>
      <rPr>
        <sz val="11"/>
        <color indexed="8"/>
        <rFont val="Starling Serif"/>
        <family val="1"/>
      </rPr>
      <t xml:space="preserve"> {póóh}); Barbosa 2005: 22 (</t>
    </r>
    <r>
      <rPr>
        <i/>
        <sz val="11"/>
        <color indexed="8"/>
        <rFont val="Starling Serif"/>
        <family val="1"/>
      </rPr>
      <t>poːh</t>
    </r>
    <r>
      <rPr>
        <sz val="11"/>
        <color indexed="8"/>
        <rFont val="Starling Serif"/>
        <family val="1"/>
      </rPr>
      <t xml:space="preserve"> {pooh}); Martins 2005: 67, 72 (</t>
    </r>
    <r>
      <rPr>
        <i/>
        <sz val="11"/>
        <color indexed="8"/>
        <rFont val="Starling Serif"/>
        <family val="1"/>
      </rPr>
      <t>pɔːʔ</t>
    </r>
    <r>
      <rPr>
        <sz val="11"/>
        <color indexed="8"/>
        <rFont val="Starling Serif"/>
        <family val="1"/>
      </rPr>
      <t xml:space="preserve"> {póó}, </t>
    </r>
    <r>
      <rPr>
        <i/>
        <sz val="11"/>
        <color indexed="8"/>
        <rFont val="Starling Serif"/>
        <family val="1"/>
      </rPr>
      <t>pɔːh</t>
    </r>
    <r>
      <rPr>
        <sz val="11"/>
        <color indexed="8"/>
        <rFont val="Starling Serif"/>
        <family val="1"/>
      </rPr>
      <t xml:space="preserve"> {póóh}). Glossed as 'nose' in the sense of 'ship bow'. Cf. </t>
    </r>
    <r>
      <rPr>
        <i/>
        <sz val="11"/>
        <color indexed="8"/>
        <rFont val="Starling Serif"/>
        <family val="1"/>
      </rPr>
      <t>nːh</t>
    </r>
    <r>
      <rPr>
        <sz val="11"/>
        <color indexed="8"/>
        <rFont val="Starling Serif"/>
        <family val="1"/>
      </rPr>
      <t xml:space="preserve"> [Barbosa 2005: 27], mistakenly translated as 'nose' (the correct gloss would be 'mouth'). Hardly borrowed from Tukano </t>
    </r>
    <r>
      <rPr>
        <i/>
        <sz val="11"/>
        <color indexed="8"/>
        <rFont val="Starling Serif"/>
        <family val="1"/>
      </rPr>
      <t>põe</t>
    </r>
    <r>
      <rPr>
        <sz val="11"/>
        <color indexed="8"/>
        <rFont val="Starling Serif"/>
        <family val="1"/>
      </rPr>
      <t>, as suggested by Martins [2015: 372].</t>
    </r>
  </si>
  <si>
    <r>
      <t xml:space="preserve">Ramirez 2006: 126; Epps 2005: 605; Martins 2005: 296. Distinct from the identity negation </t>
    </r>
    <r>
      <rPr>
        <i/>
        <sz val="11"/>
        <color indexed="8"/>
        <rFont val="Starling Serif"/>
        <family val="1"/>
      </rPr>
      <t>ʔǎp</t>
    </r>
    <r>
      <rPr>
        <sz val="11"/>
        <color indexed="8"/>
        <rFont val="Starling Serif"/>
        <family val="1"/>
      </rPr>
      <t xml:space="preserve"> {àp} [Ramirez 2006: 40; Epps 2005: 619] and the existential negation </t>
    </r>
    <r>
      <rPr>
        <i/>
        <sz val="11"/>
        <color indexed="8"/>
        <rFont val="Starling Serif"/>
        <family val="1"/>
      </rPr>
      <t>p</t>
    </r>
    <r>
      <rPr>
        <sz val="11"/>
        <color indexed="8"/>
        <rFont val="Starling Serif"/>
        <family val="1"/>
      </rPr>
      <t xml:space="preserve"> {p} [Ramirez 2006: 134; Epps 2005: 615; Martins 2005: 296].</t>
    </r>
  </si>
  <si>
    <r>
      <t xml:space="preserve">Martins 2004: 325. Cf. the existential negation verb </t>
    </r>
    <r>
      <rPr>
        <i/>
        <sz val="11"/>
        <color indexed="8"/>
        <rFont val="Starling Serif"/>
        <family val="1"/>
      </rPr>
      <t>mh</t>
    </r>
    <r>
      <rPr>
        <sz val="11"/>
        <color indexed="8"/>
        <rFont val="Starling Serif"/>
        <family val="1"/>
      </rPr>
      <t xml:space="preserve"> [Martins 2004: 208; Andrade 2014: 88; Martins 2005: 296].</t>
    </r>
  </si>
  <si>
    <r>
      <t xml:space="preserve">Weir 1984: 148-212; Martins 2005: 296. The choice between </t>
    </r>
    <r>
      <rPr>
        <i/>
        <sz val="11"/>
        <color indexed="8"/>
        <rFont val="Starling Serif"/>
        <family val="1"/>
      </rPr>
      <t>doːh</t>
    </r>
    <r>
      <rPr>
        <sz val="11"/>
        <color indexed="8"/>
        <rFont val="Starling Serif"/>
        <family val="1"/>
      </rPr>
      <t xml:space="preserve"> {dooh} and </t>
    </r>
    <r>
      <rPr>
        <i/>
        <sz val="11"/>
        <color indexed="8"/>
        <rFont val="Starling Serif"/>
        <family val="1"/>
      </rPr>
      <t>nã-</t>
    </r>
    <r>
      <rPr>
        <sz val="11"/>
        <color indexed="8"/>
        <rFont val="Starling Serif"/>
        <family val="1"/>
      </rPr>
      <t xml:space="preserve"> {na-} is conditioned syntactically; both morphemes are apparently basic. Distinct from </t>
    </r>
    <r>
      <rPr>
        <i/>
        <sz val="11"/>
        <color indexed="8"/>
        <rFont val="Starling Serif"/>
        <family val="1"/>
      </rPr>
      <t>mãnh</t>
    </r>
    <r>
      <rPr>
        <sz val="11"/>
        <color indexed="8"/>
        <rFont val="Starling Serif"/>
        <family val="1"/>
      </rPr>
      <t xml:space="preserve"> {manɨh} 'prohibitive' [Weir 1984: 250-259].</t>
    </r>
  </si>
  <si>
    <r>
      <t xml:space="preserve">Weir 1984: 214-246. The choice between </t>
    </r>
    <r>
      <rPr>
        <i/>
        <sz val="11"/>
        <color indexed="8"/>
        <rFont val="Starling Serif"/>
        <family val="1"/>
      </rPr>
      <t>doːh</t>
    </r>
    <r>
      <rPr>
        <sz val="11"/>
        <color indexed="8"/>
        <rFont val="Starling Serif"/>
        <family val="1"/>
      </rPr>
      <t xml:space="preserve"> {dooh} and </t>
    </r>
    <r>
      <rPr>
        <i/>
        <sz val="11"/>
        <color indexed="8"/>
        <rFont val="Starling Serif"/>
        <family val="1"/>
      </rPr>
      <t>nã-</t>
    </r>
    <r>
      <rPr>
        <sz val="11"/>
        <color indexed="8"/>
        <rFont val="Starling Serif"/>
        <family val="1"/>
      </rPr>
      <t xml:space="preserve"> {na-} is conditioned syntactically; both morphemes are apparently basic. Distinct from </t>
    </r>
    <r>
      <rPr>
        <i/>
        <sz val="11"/>
        <color indexed="8"/>
        <rFont val="Starling Serif"/>
        <family val="1"/>
      </rPr>
      <t>mãnh</t>
    </r>
    <r>
      <rPr>
        <sz val="11"/>
        <color indexed="8"/>
        <rFont val="Starling Serif"/>
        <family val="1"/>
      </rPr>
      <t xml:space="preserve"> {manɨh} 'prohibitive' [Weir 1984: 250-259].</t>
    </r>
  </si>
  <si>
    <r>
      <t xml:space="preserve">Ramirez 2006: 41, 68; Epps 2005: 262. </t>
    </r>
    <r>
      <rPr>
        <i/>
        <sz val="11"/>
        <color indexed="8"/>
        <rFont val="Starling Serif"/>
        <family val="1"/>
      </rPr>
      <t>ʔayǔp</t>
    </r>
    <r>
      <rPr>
        <sz val="11"/>
        <color indexed="8"/>
        <rFont val="Starling Serif"/>
        <family val="1"/>
      </rPr>
      <t xml:space="preserve"> {ayùp} is used in Tat Deh and Barreira, </t>
    </r>
    <r>
      <rPr>
        <i/>
        <sz val="11"/>
        <color indexed="8"/>
        <rFont val="Starling Serif"/>
        <family val="1"/>
      </rPr>
      <t>ä̌p</t>
    </r>
    <r>
      <rPr>
        <sz val="11"/>
        <color indexed="8"/>
        <rFont val="Starling Serif"/>
        <family val="1"/>
      </rPr>
      <t xml:space="preserve"> {èp} is used in Umari Norte.</t>
    </r>
  </si>
  <si>
    <r>
      <t xml:space="preserve">Weir 1984: 103. Mentioned as </t>
    </r>
    <r>
      <rPr>
        <i/>
        <sz val="11"/>
        <color indexed="8"/>
        <rFont val="Starling Serif"/>
        <family val="1"/>
      </rPr>
      <t>šet</t>
    </r>
    <r>
      <rPr>
        <sz val="11"/>
        <color indexed="8"/>
        <rFont val="Starling Serif"/>
        <family val="1"/>
      </rPr>
      <t xml:space="preserve"> {set} in [Weir 1984: 104].</t>
    </r>
  </si>
  <si>
    <r>
      <t xml:space="preserve">Martins 2004: 139; Andrade 2014: 94; Martins 2005: 270. Apparently this term can only refer to Dâw people. For white people, </t>
    </r>
    <r>
      <rPr>
        <i/>
        <sz val="11"/>
        <color indexed="8"/>
        <rFont val="Starling Serif"/>
        <family val="1"/>
      </rPr>
      <t>bûːy</t>
    </r>
    <r>
      <rPr>
        <sz val="11"/>
        <color indexed="8"/>
        <rFont val="Starling Serif"/>
        <family val="1"/>
      </rPr>
      <t xml:space="preserve"> is used [ibid.].</t>
    </r>
  </si>
  <si>
    <r>
      <t xml:space="preserve">Not attested. Martins [2015: 270] cites </t>
    </r>
    <r>
      <rPr>
        <i/>
        <sz val="11"/>
        <color indexed="8"/>
        <rFont val="Starling Serif"/>
        <family val="1"/>
      </rPr>
      <t>yihub</t>
    </r>
    <r>
      <rPr>
        <sz val="11"/>
        <color indexed="8"/>
        <rFont val="Starling Serif"/>
        <family val="1"/>
      </rPr>
      <t xml:space="preserve"> {yihub} and </t>
    </r>
    <r>
      <rPr>
        <i/>
        <sz val="11"/>
        <color indexed="8"/>
        <rFont val="Starling Serif"/>
        <family val="1"/>
      </rPr>
      <t>nãdɘb</t>
    </r>
    <r>
      <rPr>
        <sz val="11"/>
        <color indexed="8"/>
        <rFont val="Starling Serif"/>
        <family val="1"/>
      </rPr>
      <t xml:space="preserve"> {nadʉb} for Roçado Nadëb and </t>
    </r>
    <r>
      <rPr>
        <i/>
        <sz val="11"/>
        <color indexed="8"/>
        <rFont val="Starling Serif"/>
        <family val="1"/>
      </rPr>
      <t>yuhub</t>
    </r>
    <r>
      <rPr>
        <sz val="11"/>
        <color indexed="8"/>
        <rFont val="Starling Serif"/>
        <family val="1"/>
      </rPr>
      <t xml:space="preserve"> {yuhub} and </t>
    </r>
    <r>
      <rPr>
        <i/>
        <sz val="11"/>
        <color indexed="8"/>
        <rFont val="Starling Serif"/>
        <family val="1"/>
      </rPr>
      <t>ndɘb</t>
    </r>
    <r>
      <rPr>
        <sz val="11"/>
        <color indexed="8"/>
        <rFont val="Starling Serif"/>
        <family val="1"/>
      </rPr>
      <t xml:space="preserve"> {nɨdʉb} for Rio Negro Nadëb, but the difference between these items is unclear.</t>
    </r>
  </si>
  <si>
    <r>
      <t>n</t>
    </r>
    <r>
      <rPr>
        <sz val="11"/>
        <color indexed="8"/>
        <rFont val="Starling Serif"/>
        <family val="1"/>
      </rPr>
      <t>děh {dh}</t>
    </r>
  </si>
  <si>
    <r>
      <t>nãɘg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{naʉng}</t>
    </r>
  </si>
  <si>
    <r>
      <t xml:space="preserve">Ramirez 2006: 59; Epps 2005: 188. Polysemy: 'water / liquid / rain / river'. Cf. 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dêh</t>
    </r>
    <r>
      <rPr>
        <sz val="11"/>
        <color indexed="8"/>
        <rFont val="Starling Serif"/>
        <family val="1"/>
      </rPr>
      <t xml:space="preserve"> {dëh} 'to melt' [Ramirez 2006: 59]. Distinct from the verb 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dôʸd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{dj} 'to rain' [Ramirez 2006: 65; Epps 2005: 344; Martins 2005: 104].</t>
    </r>
  </si>
  <si>
    <r>
      <t xml:space="preserve">Martins 2004: 664. Glossed as 'water', but the verb 'to rain' is cited as </t>
    </r>
    <r>
      <rPr>
        <i/>
        <sz val="11"/>
        <color indexed="8"/>
        <rFont val="Starling Serif"/>
        <family val="1"/>
      </rPr>
      <t>nɤx-doȡ</t>
    </r>
    <r>
      <rPr>
        <sz val="11"/>
        <color indexed="8"/>
        <rFont val="Starling Serif"/>
        <family val="1"/>
      </rPr>
      <t xml:space="preserve"> ('water-fall'). This suggests that Dâw makes no distinction between 'water' and 'rain'. The form </t>
    </r>
    <r>
      <rPr>
        <i/>
        <sz val="11"/>
        <color indexed="8"/>
        <rFont val="Starling Serif"/>
        <family val="1"/>
      </rPr>
      <t>doȡ</t>
    </r>
    <r>
      <rPr>
        <sz val="11"/>
        <color indexed="8"/>
        <rFont val="Starling Serif"/>
        <family val="1"/>
      </rPr>
      <t xml:space="preserve"> is quoted as 'rain' in [Martins 2005: 288].</t>
    </r>
  </si>
  <si>
    <r>
      <t xml:space="preserve">Weir 1984: 89. Polysemy: 'water / rain'. Cf. Roçado Nadëb </t>
    </r>
    <r>
      <rPr>
        <i/>
        <sz val="11"/>
        <color indexed="8"/>
        <rFont val="Starling Serif"/>
        <family val="1"/>
      </rPr>
      <t>doːš</t>
    </r>
    <r>
      <rPr>
        <sz val="11"/>
        <color indexed="8"/>
        <rFont val="Starling Serif"/>
        <family val="1"/>
      </rPr>
      <t xml:space="preserve"> / </t>
    </r>
    <r>
      <rPr>
        <i/>
        <sz val="11"/>
        <color indexed="8"/>
        <rFont val="Starling Serif"/>
        <family val="1"/>
      </rPr>
      <t>doȡ</t>
    </r>
    <r>
      <rPr>
        <sz val="11"/>
        <color indexed="8"/>
        <rFont val="Starling Serif"/>
        <family val="1"/>
      </rPr>
      <t xml:space="preserve"> {doos / doj} and Rio Negro </t>
    </r>
    <r>
      <rPr>
        <i/>
        <sz val="11"/>
        <color indexed="8"/>
        <rFont val="Starling Serif"/>
        <family val="1"/>
      </rPr>
      <t>duːš</t>
    </r>
    <r>
      <rPr>
        <sz val="11"/>
        <color indexed="8"/>
        <rFont val="Starling Serif"/>
        <family val="1"/>
      </rPr>
      <t xml:space="preserve"> {duus}, translated as 'rain' in [Martins 2005: 288]; apparently, these are verbs.</t>
    </r>
  </si>
  <si>
    <r>
      <t>n</t>
    </r>
    <r>
      <rPr>
        <sz val="11"/>
        <color indexed="8"/>
        <rFont val="Starling Serif"/>
        <family val="1"/>
      </rPr>
      <t>dô / to=ɾô {d / töd ~ tör}</t>
    </r>
  </si>
  <si>
    <r>
      <t>hiːd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~ hiːȡ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{hiin ~ hiinh}</t>
    </r>
  </si>
  <si>
    <r>
      <t xml:space="preserve">Ramirez 2006: 63; Epps 2005: 369; Martins: 2005: 111. Adjective. Ranges from red to pink, also used for some yellow/orange things, particularly ripe fruits, flames of fire. Distinct from </t>
    </r>
    <r>
      <rPr>
        <i/>
        <sz val="11"/>
        <color indexed="8"/>
        <rFont val="Starling Serif"/>
        <family val="1"/>
      </rPr>
      <t>čʸd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{sój} 'brilliant red (esp. face or body paint), ripe' [Ramirez 2006: 165; Epps 2005: 369; Martins: 2005: 109].</t>
    </r>
  </si>
  <si>
    <r>
      <t>Martins 2004: 565; Martins 2005: 33 (</t>
    </r>
    <r>
      <rPr>
        <i/>
        <sz val="11"/>
        <color indexed="8"/>
        <rFont val="Starling Serif"/>
        <family val="1"/>
      </rPr>
      <t>how</t>
    </r>
    <r>
      <rPr>
        <sz val="11"/>
        <color indexed="8"/>
        <rFont val="Starling Serif"/>
        <family val="1"/>
      </rPr>
      <t xml:space="preserve">). Distinct from </t>
    </r>
    <r>
      <rPr>
        <i/>
        <sz val="11"/>
        <color indexed="8"/>
        <rFont val="Starling Serif"/>
        <family val="1"/>
      </rPr>
      <t>nôː</t>
    </r>
    <r>
      <rPr>
        <sz val="11"/>
        <color indexed="8"/>
        <rFont val="Starling Serif"/>
        <family val="1"/>
      </rPr>
      <t xml:space="preserve"> 'dark red, brown' [Martins 2004: 146; Andrade 2014: 94].</t>
    </r>
  </si>
  <si>
    <r>
      <t>kɔb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{kóm}</t>
    </r>
  </si>
  <si>
    <r>
      <t>xob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~ xɔb</t>
    </r>
    <r>
      <rPr>
        <vertAlign val="superscript"/>
        <sz val="11"/>
        <color indexed="8"/>
        <rFont val="Starling Serif"/>
        <family val="1"/>
      </rPr>
      <t>n</t>
    </r>
  </si>
  <si>
    <r>
      <t>Andrade 2014: 19 (</t>
    </r>
    <r>
      <rPr>
        <i/>
        <sz val="11"/>
        <color indexed="8"/>
        <rFont val="Starling Serif"/>
        <family val="1"/>
      </rPr>
      <t>xob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); Martins 2015: 315 (</t>
    </r>
    <r>
      <rPr>
        <i/>
        <sz val="11"/>
        <color indexed="8"/>
        <rFont val="Starling Serif"/>
        <family val="1"/>
      </rPr>
      <t>xɔb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).</t>
    </r>
  </si>
  <si>
    <r>
      <t>n</t>
    </r>
    <r>
      <rPr>
        <sz val="11"/>
        <color indexed="8"/>
        <rFont val="Starling Serif"/>
        <family val="1"/>
      </rPr>
      <t>deɾêb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{dërëb}</t>
    </r>
  </si>
  <si>
    <r>
      <t>kʼaɾaɾeb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~ kʼanãɾeb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{gararem ~ ganareb}</t>
    </r>
  </si>
  <si>
    <r>
      <t xml:space="preserve">Ramirez 2006: 61; Martins 2005: 301. Not found in [Epps 2005]. The form </t>
    </r>
    <r>
      <rPr>
        <i/>
        <sz val="11"/>
        <color indexed="8"/>
        <rFont val="Starling Serif"/>
        <family val="1"/>
      </rPr>
      <t>tat</t>
    </r>
    <r>
      <rPr>
        <sz val="11"/>
        <color indexed="8"/>
        <rFont val="Starling Serif"/>
        <family val="1"/>
      </rPr>
      <t xml:space="preserve"> {tat} is apparently a classifier meaning 'fruit' when used independently [Ramirez 2006: 175; Epps 2005: 233].</t>
    </r>
  </si>
  <si>
    <r>
      <t xml:space="preserve">Martins 2004: 224; Martins 2005: 301. 3D (e.g. of shells, pans, heads, açaí stones). Distinct from </t>
    </r>
    <r>
      <rPr>
        <i/>
        <sz val="11"/>
        <color indexed="8"/>
        <rFont val="Starling Serif"/>
        <family val="1"/>
      </rPr>
      <t>ãk</t>
    </r>
    <r>
      <rPr>
        <sz val="11"/>
        <color indexed="8"/>
        <rFont val="Starling Serif"/>
        <family val="1"/>
      </rPr>
      <t xml:space="preserve"> 'round and smooth' (e.g. of snake or crab holes), </t>
    </r>
    <r>
      <rPr>
        <i/>
        <sz val="11"/>
        <color indexed="8"/>
        <rFont val="Starling Serif"/>
        <family val="1"/>
      </rPr>
      <t>lɯk</t>
    </r>
    <r>
      <rPr>
        <sz val="11"/>
        <color indexed="8"/>
        <rFont val="Starling Serif"/>
        <family val="1"/>
      </rPr>
      <t xml:space="preserve"> 'quite round' (e.g. of curly hair, fruits with stone-shaped seeds), </t>
    </r>
    <r>
      <rPr>
        <i/>
        <sz val="11"/>
        <color indexed="8"/>
        <rFont val="Starling Serif"/>
        <family val="1"/>
      </rPr>
      <t>lok</t>
    </r>
    <r>
      <rPr>
        <sz val="11"/>
        <color indexed="8"/>
        <rFont val="Starling Serif"/>
        <family val="1"/>
      </rPr>
      <t xml:space="preserve"> 'round with a big opening' (e.g. of agouti or jaguar holes), </t>
    </r>
    <r>
      <rPr>
        <i/>
        <sz val="11"/>
        <color indexed="8"/>
        <rFont val="Starling Serif"/>
        <family val="1"/>
      </rPr>
      <t>k</t>
    </r>
    <r>
      <rPr>
        <sz val="11"/>
        <color indexed="8"/>
        <rFont val="Starling Serif"/>
        <family val="1"/>
      </rPr>
      <t xml:space="preserve"> 'round with a small opening; spheric and small' (e.g. of red-rumped agouti holes), </t>
    </r>
    <r>
      <rPr>
        <i/>
        <sz val="11"/>
        <color indexed="8"/>
        <rFont val="Starling Serif"/>
        <family val="1"/>
      </rPr>
      <t>l</t>
    </r>
    <r>
      <rPr>
        <sz val="11"/>
        <color indexed="8"/>
        <rFont val="Starling Serif"/>
        <family val="1"/>
      </rPr>
      <t xml:space="preserve"> 'painted with circles, dotted', </t>
    </r>
    <r>
      <rPr>
        <i/>
        <sz val="11"/>
        <color indexed="8"/>
        <rFont val="Starling Serif"/>
        <family val="1"/>
      </rPr>
      <t>low</t>
    </r>
    <r>
      <rPr>
        <sz val="11"/>
        <color indexed="8"/>
        <rFont val="Starling Serif"/>
        <family val="1"/>
      </rPr>
      <t xml:space="preserve"> 'round of a large diameter' (e.g. of cisterns, bellies)', </t>
    </r>
    <r>
      <rPr>
        <i/>
        <sz val="11"/>
        <color indexed="8"/>
        <rFont val="Starling Serif"/>
        <family val="1"/>
      </rPr>
      <t>lew̰ʔ</t>
    </r>
    <r>
      <rPr>
        <sz val="11"/>
        <color indexed="8"/>
        <rFont val="Starling Serif"/>
        <family val="1"/>
      </rPr>
      <t xml:space="preserve"> 'round and thick' (e.g. of rope or vine knots), </t>
    </r>
    <r>
      <rPr>
        <i/>
        <sz val="11"/>
        <color indexed="8"/>
        <rFont val="Starling Serif"/>
        <family val="1"/>
      </rPr>
      <t>lĩm̰ʔ</t>
    </r>
    <r>
      <rPr>
        <sz val="11"/>
        <color indexed="8"/>
        <rFont val="Starling Serif"/>
        <family val="1"/>
      </rPr>
      <t xml:space="preserve"> 'round and rather small' (e.g. of worms curled on leaves), </t>
    </r>
    <r>
      <rPr>
        <i/>
        <sz val="11"/>
        <color indexed="8"/>
        <rFont val="Starling Serif"/>
        <family val="1"/>
      </rPr>
      <t>lem</t>
    </r>
    <r>
      <rPr>
        <sz val="11"/>
        <color indexed="8"/>
        <rFont val="Starling Serif"/>
        <family val="1"/>
      </rPr>
      <t xml:space="preserve"> 'round of a small diameter' (e.g. of turtles, microphone heads), </t>
    </r>
    <r>
      <rPr>
        <i/>
        <sz val="11"/>
        <color indexed="8"/>
        <rFont val="Starling Serif"/>
        <family val="1"/>
      </rPr>
      <t>mɤm</t>
    </r>
    <r>
      <rPr>
        <sz val="11"/>
        <color indexed="8"/>
        <rFont val="Starling Serif"/>
        <family val="1"/>
      </rPr>
      <t xml:space="preserve"> 'round and rather small' (e.g. of warts) [ibid.], </t>
    </r>
    <r>
      <rPr>
        <i/>
        <sz val="11"/>
        <color indexed="8"/>
        <rFont val="Starling Serif"/>
        <family val="1"/>
      </rPr>
      <t>ʔoʔ</t>
    </r>
    <r>
      <rPr>
        <sz val="11"/>
        <color indexed="8"/>
        <rFont val="Starling Serif"/>
        <family val="1"/>
      </rPr>
      <t xml:space="preserve"> 'round and big' [Martins 2004: 218].</t>
    </r>
  </si>
  <si>
    <r>
      <t xml:space="preserve">Martins 2015: 301. The first form is from Roçado Nadëb (an alternate form </t>
    </r>
    <r>
      <rPr>
        <i/>
        <sz val="11"/>
        <color indexed="8"/>
        <rFont val="Starling Serif"/>
        <family val="1"/>
      </rPr>
      <t>kʼaɾaɾew</t>
    </r>
    <r>
      <rPr>
        <sz val="11"/>
        <color indexed="8"/>
        <rFont val="Starling Serif"/>
        <family val="1"/>
      </rPr>
      <t xml:space="preserve"> {galalew} is also mentioned), while the latter is from Rio Negro Nadëb.</t>
    </r>
  </si>
  <si>
    <r>
      <t>ä̌g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~ äg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-dʸɔ̌h {wèg ~ weg-yòh}</t>
    </r>
  </si>
  <si>
    <r>
      <t xml:space="preserve">Barbosa 2005: 38 (only the latter form); Martins 2005: 288. The first form is from Roçado Nadëb, the latter one is from Rio Negro Nadëb. In [Martins 2005: 71], </t>
    </r>
    <r>
      <rPr>
        <i/>
        <sz val="11"/>
        <color indexed="8"/>
        <rFont val="Starling Serif"/>
        <family val="1"/>
      </rPr>
      <t>kʼȡ</t>
    </r>
    <r>
      <rPr>
        <sz val="11"/>
        <color indexed="8"/>
        <rFont val="Starling Serif"/>
        <family val="1"/>
      </rPr>
      <t xml:space="preserve"> {gxaj} is translated as 'sand'.</t>
    </r>
  </si>
  <si>
    <r>
      <t>Weir 1984: 34; Martins 2005: 257 (</t>
    </r>
    <r>
      <rPr>
        <i/>
        <sz val="11"/>
        <color indexed="8"/>
        <rFont val="Starling Serif"/>
        <family val="1"/>
      </rPr>
      <t>nãŋ</t>
    </r>
    <r>
      <rPr>
        <sz val="11"/>
        <color indexed="8"/>
        <rFont val="Starling Serif"/>
        <family val="1"/>
      </rPr>
      <t xml:space="preserve"> {nang} ~ </t>
    </r>
    <r>
      <rPr>
        <i/>
        <sz val="11"/>
        <color indexed="8"/>
        <rFont val="Starling Serif"/>
        <family val="1"/>
      </rPr>
      <t>nãː</t>
    </r>
    <r>
      <rPr>
        <sz val="11"/>
        <color indexed="8"/>
        <rFont val="Starling Serif"/>
        <family val="1"/>
      </rPr>
      <t xml:space="preserve"> {naa}). Distinct from </t>
    </r>
    <r>
      <rPr>
        <i/>
        <sz val="11"/>
        <color indexed="8"/>
        <rFont val="Starling Serif"/>
        <family val="1"/>
      </rPr>
      <t>=lːt</t>
    </r>
    <r>
      <rPr>
        <sz val="11"/>
        <color indexed="8"/>
        <rFont val="Starling Serif"/>
        <family val="1"/>
      </rPr>
      <t xml:space="preserve"> (non-indicative: </t>
    </r>
    <r>
      <rPr>
        <i/>
        <sz val="11"/>
        <color indexed="8"/>
        <rFont val="Starling Serif"/>
        <family val="1"/>
      </rPr>
      <t>=lːd</t>
    </r>
    <r>
      <rPr>
        <sz val="11"/>
        <color indexed="8"/>
        <rFont val="Starling Serif"/>
        <family val="1"/>
      </rPr>
      <t>) 'to tell, to speak' [Weir 1984: 53, 187].</t>
    </r>
  </si>
  <si>
    <r>
      <t xml:space="preserve">Weir 1984: 91. Non-indicative: </t>
    </r>
    <r>
      <rPr>
        <i/>
        <sz val="11"/>
        <color indexed="8"/>
        <rFont val="Starling Serif"/>
        <family val="1"/>
      </rPr>
      <t>ha=pɜːh</t>
    </r>
    <r>
      <rPr>
        <sz val="11"/>
        <color indexed="8"/>
        <rFont val="Starling Serif"/>
        <family val="1"/>
      </rPr>
      <t xml:space="preserve"> {ha=pʉʉh} [Weir 1984: 166]. Polysemy: 'to see / to know'.</t>
    </r>
  </si>
  <si>
    <r>
      <t>tɨb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{tɨm}</t>
    </r>
  </si>
  <si>
    <r>
      <t>pːb</t>
    </r>
    <r>
      <rPr>
        <vertAlign val="superscript"/>
        <sz val="11"/>
        <color indexed="8"/>
        <rFont val="Starling Serif"/>
        <family val="1"/>
      </rPr>
      <t>n</t>
    </r>
  </si>
  <si>
    <r>
      <t>ʔa=hɜg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{a=hʉng}</t>
    </r>
  </si>
  <si>
    <r>
      <t xml:space="preserve">Martins 2004: 219; Andrade 2014: 91; Martins 2005: 266. Distinct from </t>
    </r>
    <r>
      <rPr>
        <i/>
        <sz val="11"/>
        <color indexed="8"/>
        <rFont val="Starling Serif"/>
        <family val="1"/>
      </rPr>
      <t>xɔg</t>
    </r>
    <r>
      <rPr>
        <sz val="11"/>
        <color indexed="8"/>
        <rFont val="Starling Serif"/>
        <family val="1"/>
      </rPr>
      <t xml:space="preserve"> 'to sit (of agoutis and pacas)' [ibid.].</t>
    </r>
  </si>
  <si>
    <r>
      <t xml:space="preserve">Weir 1984: 141. More precisely, 'to sit on the ground'. Plural: </t>
    </r>
    <r>
      <rPr>
        <i/>
        <sz val="11"/>
        <color indexed="8"/>
        <rFont val="Starling Serif"/>
        <family val="1"/>
      </rPr>
      <t>ʔa=bɘ̰ːh</t>
    </r>
    <r>
      <rPr>
        <sz val="11"/>
        <color indexed="8"/>
        <rFont val="Starling Serif"/>
        <family val="1"/>
      </rPr>
      <t xml:space="preserve"> {a=bxʉʉh} (human), </t>
    </r>
    <r>
      <rPr>
        <i/>
        <sz val="11"/>
        <color indexed="8"/>
        <rFont val="Starling Serif"/>
        <family val="1"/>
      </rPr>
      <t>ʔa=bɘːh</t>
    </r>
    <r>
      <rPr>
        <sz val="11"/>
        <color indexed="8"/>
        <rFont val="Starling Serif"/>
        <family val="1"/>
      </rPr>
      <t xml:space="preserve"> {a=bʉʉh} (non-human). Cf. </t>
    </r>
    <r>
      <rPr>
        <i/>
        <sz val="11"/>
        <color indexed="8"/>
        <rFont val="Starling Serif"/>
        <family val="1"/>
      </rPr>
      <t>kʼa=hɜg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{ga=hʉng} (plural </t>
    </r>
    <r>
      <rPr>
        <i/>
        <sz val="11"/>
        <color indexed="8"/>
        <rFont val="Starling Serif"/>
        <family val="1"/>
      </rPr>
      <t>kʼa=bɘːh</t>
    </r>
    <r>
      <rPr>
        <sz val="11"/>
        <color indexed="8"/>
        <rFont val="Starling Serif"/>
        <family val="1"/>
      </rPr>
      <t xml:space="preserve"> {ga=bʉʉh} 'to be planted' [ibid.].</t>
    </r>
  </si>
  <si>
    <r>
      <t xml:space="preserve">Weir 1984: 141. More precisely: 'to sit or to lie on something above the ground'. Plural: </t>
    </r>
    <r>
      <rPr>
        <i/>
        <sz val="11"/>
        <color indexed="8"/>
        <rFont val="Starling Serif"/>
        <family val="1"/>
      </rPr>
      <t>ʔa=tːȡ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 xml:space="preserve"> </t>
    </r>
    <r>
      <rPr>
        <sz val="11"/>
        <color indexed="8"/>
        <rFont val="Starling Serif"/>
        <family val="1"/>
      </rPr>
      <t xml:space="preserve">{a=txoonh} (human), </t>
    </r>
    <r>
      <rPr>
        <i/>
        <sz val="11"/>
        <color indexed="8"/>
        <rFont val="Starling Serif"/>
        <family val="1"/>
      </rPr>
      <t>ʔa=toːȡ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{a=toonh} (non-human) [ibid.; Martins 2005: 74].</t>
    </r>
  </si>
  <si>
    <r>
      <t xml:space="preserve">Ramirez 2006: 131; Epps 2005: 39; Martins: 2005: 114; Martins 2005: 257. Cf. </t>
    </r>
    <r>
      <rPr>
        <i/>
        <sz val="11"/>
        <color indexed="8"/>
        <rFont val="Starling Serif"/>
        <family val="1"/>
      </rPr>
      <t>ʔ̌h</t>
    </r>
    <r>
      <rPr>
        <sz val="11"/>
        <color indexed="8"/>
        <rFont val="Starling Serif"/>
        <family val="1"/>
      </rPr>
      <t xml:space="preserve"> {h} 'sleepiness' [Ramirez 2006: 131].</t>
    </r>
  </si>
  <si>
    <r>
      <t xml:space="preserve">Weir 1954: 214 (only the former form); Martins 2005: 257. Non-indicative: </t>
    </r>
    <r>
      <rPr>
        <i/>
        <sz val="11"/>
        <color indexed="8"/>
        <rFont val="Starling Serif"/>
        <family val="1"/>
      </rPr>
      <t>=h</t>
    </r>
    <r>
      <rPr>
        <sz val="11"/>
        <color indexed="8"/>
        <rFont val="Starling Serif"/>
        <family val="1"/>
      </rPr>
      <t xml:space="preserve"> {=h}. According to Martins, </t>
    </r>
    <r>
      <rPr>
        <i/>
        <sz val="11"/>
        <color indexed="8"/>
        <rFont val="Starling Serif"/>
        <family val="1"/>
      </rPr>
      <t>=ːh</t>
    </r>
    <r>
      <rPr>
        <sz val="11"/>
        <color indexed="8"/>
        <rFont val="Starling Serif"/>
        <family val="1"/>
      </rPr>
      <t xml:space="preserve"> {=ɨh} is from Roçado Nadëb (the variant </t>
    </r>
    <r>
      <rPr>
        <i/>
        <sz val="11"/>
        <color indexed="8"/>
        <rFont val="Starling Serif"/>
        <family val="1"/>
      </rPr>
      <t>=ʔãh</t>
    </r>
    <r>
      <rPr>
        <sz val="11"/>
        <color indexed="8"/>
        <rFont val="Starling Serif"/>
        <family val="1"/>
      </rPr>
      <t xml:space="preserve"> {=ãh} is attested), while </t>
    </r>
    <r>
      <rPr>
        <i/>
        <sz val="11"/>
        <color indexed="8"/>
        <rFont val="Starling Serif"/>
        <family val="1"/>
      </rPr>
      <t>=ãːh</t>
    </r>
    <r>
      <rPr>
        <sz val="11"/>
        <color indexed="8"/>
        <rFont val="Starling Serif"/>
        <family val="1"/>
      </rPr>
      <t xml:space="preserve"> {=ãah} is from Rio Negro Nadëb.</t>
    </r>
  </si>
  <si>
    <r>
      <t>Ramirez 2006: 160; Epps 2005: 368 (</t>
    </r>
    <r>
      <rPr>
        <i/>
        <sz val="11"/>
        <color indexed="8"/>
        <rFont val="Starling Serif"/>
        <family val="1"/>
      </rPr>
      <t>čp-mh</t>
    </r>
    <r>
      <rPr>
        <sz val="11"/>
        <color indexed="8"/>
        <rFont val="Starling Serif"/>
        <family val="1"/>
      </rPr>
      <t xml:space="preserve"> {sípmeh}). Adjective. Lacks the ability to take most verbal inflection or the bound nominal </t>
    </r>
    <r>
      <rPr>
        <i/>
        <sz val="11"/>
        <color indexed="8"/>
        <rFont val="Starling Serif"/>
        <family val="1"/>
      </rPr>
      <t>tɨh=</t>
    </r>
    <r>
      <rPr>
        <sz val="11"/>
        <color indexed="8"/>
        <rFont val="Starling Serif"/>
        <family val="1"/>
      </rPr>
      <t>, and does not occur as a head of a NP. Polysemy: 'small / a little'.</t>
    </r>
  </si>
  <si>
    <r>
      <t xml:space="preserve">Martins 2004: 226. Cf. </t>
    </r>
    <r>
      <rPr>
        <i/>
        <sz val="11"/>
        <color indexed="8"/>
        <rFont val="Starling Serif"/>
        <family val="1"/>
      </rPr>
      <t></t>
    </r>
    <r>
      <rPr>
        <sz val="11"/>
        <color indexed="8"/>
        <rFont val="Starling Serif"/>
        <family val="1"/>
      </rPr>
      <t xml:space="preserve"> [Andrade 2014: 76].</t>
    </r>
  </si>
  <si>
    <r>
      <t xml:space="preserve">Martins 2004: 150. </t>
    </r>
    <r>
      <rPr>
        <i/>
        <sz val="11"/>
        <color indexed="8"/>
        <rFont val="Starling Serif"/>
        <family val="1"/>
      </rPr>
      <t>b=h</t>
    </r>
    <r>
      <rPr>
        <sz val="11"/>
        <color indexed="8"/>
        <rFont val="Starling Serif"/>
        <family val="1"/>
      </rPr>
      <t xml:space="preserve"> stands for 'fire'.</t>
    </r>
  </si>
  <si>
    <r>
      <t>Ramirez 2006: 197; Epps 2005: 258 (</t>
    </r>
    <r>
      <rPr>
        <i/>
        <sz val="11"/>
        <color indexed="8"/>
        <rFont val="Starling Serif"/>
        <family val="1"/>
      </rPr>
      <t>äɾɔʔ-mä̰̌h</t>
    </r>
    <r>
      <rPr>
        <sz val="11"/>
        <color indexed="8"/>
        <rFont val="Starling Serif"/>
        <family val="1"/>
      </rPr>
      <t xml:space="preserve"> {wero'-m'èh}), 297 (</t>
    </r>
    <r>
      <rPr>
        <i/>
        <sz val="11"/>
        <color indexed="8"/>
        <rFont val="Starling Serif"/>
        <family val="1"/>
      </rPr>
      <t>iɾɔ-mä̰̌h</t>
    </r>
    <r>
      <rPr>
        <sz val="11"/>
        <color indexed="8"/>
        <rFont val="Starling Serif"/>
        <family val="1"/>
      </rPr>
      <t xml:space="preserve"> {wiro-m'èh}, Umari Norte), 502 (</t>
    </r>
    <r>
      <rPr>
        <i/>
        <sz val="11"/>
        <color indexed="8"/>
        <rFont val="Starling Serif"/>
        <family val="1"/>
      </rPr>
      <t>äd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hɔʔ-mä̰̌h</t>
    </r>
    <r>
      <rPr>
        <sz val="11"/>
        <color indexed="8"/>
        <rFont val="Starling Serif"/>
        <family val="1"/>
      </rPr>
      <t xml:space="preserve"> {wedho'-m'èh}); Martins 2005: 288. The form </t>
    </r>
    <r>
      <rPr>
        <i/>
        <sz val="11"/>
        <color indexed="8"/>
        <rFont val="Starling Serif"/>
        <family val="1"/>
      </rPr>
      <t>äɾ</t>
    </r>
    <r>
      <rPr>
        <sz val="11"/>
        <color indexed="8"/>
        <rFont val="Starling Serif"/>
        <family val="1"/>
      </rPr>
      <t xml:space="preserve"> {weró} (Tat Deh) ~ </t>
    </r>
    <r>
      <rPr>
        <i/>
        <sz val="11"/>
        <color indexed="8"/>
        <rFont val="Starling Serif"/>
        <family val="1"/>
      </rPr>
      <t>äɾh</t>
    </r>
    <r>
      <rPr>
        <sz val="11"/>
        <color indexed="8"/>
        <rFont val="Starling Serif"/>
        <family val="1"/>
      </rPr>
      <t xml:space="preserve"> {werhó} (Central) ~ </t>
    </r>
    <r>
      <rPr>
        <i/>
        <sz val="11"/>
        <color indexed="8"/>
        <rFont val="Starling Serif"/>
        <family val="1"/>
      </rPr>
      <t>iɾ</t>
    </r>
    <r>
      <rPr>
        <sz val="11"/>
        <color indexed="8"/>
        <rFont val="Starling Serif"/>
        <family val="1"/>
      </rPr>
      <t xml:space="preserve"> (Umari Norte) {wiró} (dialectal distribution from [Epps 2005: 87, 88]) means any celestial body.</t>
    </r>
  </si>
  <si>
    <r>
      <t>Martins 2004: 48; Andrade 2014: 84 (</t>
    </r>
    <r>
      <rPr>
        <i/>
        <sz val="11"/>
        <color indexed="8"/>
        <rFont val="Starling Serif"/>
        <family val="1"/>
      </rPr>
      <t>ʔm̰h</t>
    </r>
    <r>
      <rPr>
        <sz val="11"/>
        <color indexed="8"/>
        <rFont val="Starling Serif"/>
        <family val="1"/>
      </rPr>
      <t>); Martins 2005: 35.</t>
    </r>
  </si>
  <si>
    <r>
      <t xml:space="preserve">Weir 1984: 141; Martins 2005: 259. Plural: </t>
    </r>
    <r>
      <rPr>
        <i/>
        <sz val="11"/>
        <color indexed="8"/>
        <rFont val="Starling Serif"/>
        <family val="1"/>
      </rPr>
      <t>ʔa=bɘ̰ːh</t>
    </r>
    <r>
      <rPr>
        <sz val="11"/>
        <color indexed="8"/>
        <rFont val="Starling Serif"/>
        <family val="1"/>
      </rPr>
      <t xml:space="preserve"> {a=bxʉʉh}. Only of humans. Martins lists </t>
    </r>
    <r>
      <rPr>
        <i/>
        <sz val="11"/>
        <color indexed="8"/>
        <rFont val="Starling Serif"/>
        <family val="1"/>
      </rPr>
      <t>=kʼɘːt</t>
    </r>
    <r>
      <rPr>
        <sz val="11"/>
        <color indexed="8"/>
        <rFont val="Starling Serif"/>
        <family val="1"/>
      </rPr>
      <t xml:space="preserve"> {=gʉʉt} and </t>
    </r>
    <r>
      <rPr>
        <i/>
        <sz val="11"/>
        <color indexed="8"/>
        <rFont val="Starling Serif"/>
        <family val="1"/>
      </rPr>
      <t>=kʼɘ̰ːd</t>
    </r>
    <r>
      <rPr>
        <sz val="11"/>
        <color indexed="8"/>
        <rFont val="Starling Serif"/>
        <family val="1"/>
      </rPr>
      <t xml:space="preserve"> {=gxʉʉd} as variants.</t>
    </r>
  </si>
  <si>
    <r>
      <t>wâg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g=ây=äɾɔ {wágáy wero}</t>
    </r>
  </si>
  <si>
    <r>
      <t xml:space="preserve">Ramirez 2006: 197; Epps 2005: 191; Martins 2005: 289. The form </t>
    </r>
    <r>
      <rPr>
        <i/>
        <sz val="11"/>
        <color indexed="8"/>
        <rFont val="Starling Serif"/>
        <family val="1"/>
      </rPr>
      <t xml:space="preserve">äɾ </t>
    </r>
    <r>
      <rPr>
        <sz val="11"/>
        <color indexed="8"/>
        <rFont val="Starling Serif"/>
        <family val="1"/>
      </rPr>
      <t xml:space="preserve">{weró} (Tat Deh) ~ </t>
    </r>
    <r>
      <rPr>
        <i/>
        <sz val="11"/>
        <color indexed="8"/>
        <rFont val="Starling Serif"/>
        <family val="1"/>
      </rPr>
      <t>äɾh</t>
    </r>
    <r>
      <rPr>
        <sz val="11"/>
        <color indexed="8"/>
        <rFont val="Starling Serif"/>
        <family val="1"/>
      </rPr>
      <t xml:space="preserve"> {werhó} (Central) ~ </t>
    </r>
    <r>
      <rPr>
        <i/>
        <sz val="11"/>
        <color indexed="8"/>
        <rFont val="Starling Serif"/>
        <family val="1"/>
      </rPr>
      <t>iɾ</t>
    </r>
    <r>
      <rPr>
        <sz val="11"/>
        <color indexed="8"/>
        <rFont val="Starling Serif"/>
        <family val="1"/>
      </rPr>
      <t xml:space="preserve"> (Umari Norte) {wiró} (dialectal distribution from [Epps 2005: 87, 88]) means any celestial body. Literally 'day-DYNM celestial.body'.</t>
    </r>
  </si>
  <si>
    <r>
      <t>Martins 2004: 102, 386; Martins 2005: 289 (</t>
    </r>
    <r>
      <rPr>
        <i/>
        <sz val="11"/>
        <color indexed="8"/>
        <rFont val="Starling Serif"/>
        <family val="1"/>
      </rPr>
      <t>xɔ=tɯb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). Polysemy: 'moon / sun / month'. Glossed as 'canoe-eye'.</t>
    </r>
  </si>
  <si>
    <r>
      <t xml:space="preserve">Ramirez 2006: 166; Epps 2005: 345. Derived from </t>
    </r>
    <r>
      <rPr>
        <i/>
        <sz val="11"/>
        <color indexed="8"/>
        <rFont val="Starling Serif"/>
        <family val="1"/>
      </rPr>
      <t>č̂m</t>
    </r>
    <r>
      <rPr>
        <sz val="11"/>
        <color indexed="8"/>
        <rFont val="Starling Serif"/>
        <family val="1"/>
      </rPr>
      <t xml:space="preserve"> {s'óm} 'to bathe' [Ramirez 2006: 166] and </t>
    </r>
    <r>
      <rPr>
        <i/>
        <sz val="11"/>
        <color indexed="8"/>
        <rFont val="Starling Serif"/>
        <family val="1"/>
      </rPr>
      <t>hm</t>
    </r>
    <r>
      <rPr>
        <sz val="11"/>
        <color indexed="8"/>
        <rFont val="Starling Serif"/>
        <family val="1"/>
      </rPr>
      <t xml:space="preserve"> {hám} 'to go' [Ramirez 2006: 70].</t>
    </r>
  </si>
  <si>
    <r>
      <t>n</t>
    </r>
    <r>
      <rPr>
        <sz val="11"/>
        <color indexed="8"/>
        <rFont val="Starling Serif"/>
        <family val="1"/>
      </rPr>
      <t>dṵ̂b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{d'úb}</t>
    </r>
  </si>
  <si>
    <r>
      <t>dub</t>
    </r>
    <r>
      <rPr>
        <vertAlign val="superscript"/>
        <sz val="11"/>
        <color indexed="8"/>
        <rFont val="Starling Serif"/>
        <family val="1"/>
      </rPr>
      <t>n</t>
    </r>
  </si>
  <si>
    <r>
      <t xml:space="preserve">Ramirez 2006: 125; Epps 2005: 246; Martins: 2005: 117. The following noun loses its tone. Distinct from </t>
    </r>
    <r>
      <rPr>
        <i/>
        <sz val="11"/>
        <color indexed="8"/>
        <rFont val="Starling Serif"/>
        <family val="1"/>
      </rPr>
      <t>dʸûp</t>
    </r>
    <r>
      <rPr>
        <sz val="11"/>
        <color indexed="8"/>
        <rFont val="Starling Serif"/>
        <family val="1"/>
      </rPr>
      <t xml:space="preserve"> {yúp}, which is rather anaphoric than deictic [Ramirez 2006: 217] ('intangible', where physical accessibility is lacking or irrelevant [Epps 2005: 246]).</t>
    </r>
  </si>
  <si>
    <r>
      <t>Weir 1984: 94, Barbosa 2005: 49 (</t>
    </r>
    <r>
      <rPr>
        <i/>
        <sz val="11"/>
        <color indexed="8"/>
        <rFont val="Starling Serif"/>
        <family val="1"/>
      </rPr>
      <t>ta=tiʔ</t>
    </r>
    <r>
      <rPr>
        <sz val="11"/>
        <color indexed="8"/>
        <rFont val="Starling Serif"/>
        <family val="1"/>
      </rPr>
      <t xml:space="preserve"> {tati}). Medial.</t>
    </r>
  </si>
  <si>
    <r>
      <t xml:space="preserve">Martins 2004: 365; Andrade 2014: 86. Essentially identical to </t>
    </r>
    <r>
      <rPr>
        <i/>
        <sz val="11"/>
        <color indexed="8"/>
        <rFont val="Starling Serif"/>
        <family val="1"/>
      </rPr>
      <t>ʔǎːʔ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ʔâː</t>
    </r>
    <r>
      <rPr>
        <sz val="11"/>
        <color indexed="8"/>
        <rFont val="Starling Serif"/>
        <family val="1"/>
      </rPr>
      <t>, but the latter is claimed to be used more often as a temporal demonstrative or an anaphoric pronoun [Martins 2004: 368, 369].</t>
    </r>
  </si>
  <si>
    <r>
      <t xml:space="preserve">Weir 1984: 94. Cf. </t>
    </r>
    <r>
      <rPr>
        <i/>
        <sz val="11"/>
        <color indexed="8"/>
        <rFont val="Starling Serif"/>
        <family val="1"/>
      </rPr>
      <t>ta=tɨʔ</t>
    </r>
    <r>
      <rPr>
        <sz val="11"/>
        <color indexed="8"/>
        <rFont val="Starling Serif"/>
        <family val="1"/>
      </rPr>
      <t xml:space="preserve"> {tatɨ} 'this' [Barbosa 2005: 29].</t>
    </r>
  </si>
  <si>
    <r>
      <t xml:space="preserve">Martins 2004: 349; Andrade 2014: 87; Martins 2005: 295. Subject. Emphatic: </t>
    </r>
    <r>
      <rPr>
        <i/>
        <sz val="11"/>
        <color indexed="8"/>
        <rFont val="Starling Serif"/>
        <family val="1"/>
      </rPr>
      <t>ʔm̰-ãʔ</t>
    </r>
    <r>
      <rPr>
        <sz val="11"/>
        <color indexed="8"/>
        <rFont val="Starling Serif"/>
        <family val="1"/>
      </rPr>
      <t xml:space="preserve"> [ibid.; Martins 2005: 39]. Possessive: </t>
    </r>
    <r>
      <rPr>
        <i/>
        <sz val="11"/>
        <color indexed="8"/>
        <rFont val="Starling Serif"/>
        <family val="1"/>
      </rPr>
      <t>ʔãm-̂ȡ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ʔm̰-̂ȡ</t>
    </r>
    <r>
      <rPr>
        <sz val="11"/>
        <color indexed="8"/>
        <rFont val="Starling Serif"/>
        <family val="1"/>
      </rPr>
      <t xml:space="preserve"> [Martins 2004: 361].</t>
    </r>
  </si>
  <si>
    <r>
      <t xml:space="preserve">Weir 1984: 89; Martins 2005: 295. Martins also cites </t>
    </r>
    <r>
      <rPr>
        <i/>
        <sz val="11"/>
        <color indexed="8"/>
        <rFont val="Starling Serif"/>
        <family val="1"/>
      </rPr>
      <t>mː</t>
    </r>
    <r>
      <rPr>
        <sz val="11"/>
        <color indexed="8"/>
        <rFont val="Starling Serif"/>
        <family val="1"/>
      </rPr>
      <t xml:space="preserve"> {maa}.</t>
    </r>
  </si>
  <si>
    <r>
      <t>nh=kä̰̌d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{noh-k'èd}</t>
    </r>
  </si>
  <si>
    <r>
      <t>Ramirez 2006: 127; Epps 2005: 233 (</t>
    </r>
    <r>
      <rPr>
        <i/>
        <sz val="11"/>
        <color indexed="8"/>
        <rFont val="Starling Serif"/>
        <family val="1"/>
      </rPr>
      <t>n=kä̰̌d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{no-k'èd}); Martins 2005: 276. The form </t>
    </r>
    <r>
      <rPr>
        <i/>
        <sz val="11"/>
        <color indexed="8"/>
        <rFont val="Starling Serif"/>
        <family val="1"/>
      </rPr>
      <t>nh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nʔ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n</t>
    </r>
    <r>
      <rPr>
        <sz val="11"/>
        <color indexed="8"/>
        <rFont val="Starling Serif"/>
        <family val="1"/>
      </rPr>
      <t xml:space="preserve"> {noh ~ no' ~ no} means 'buccal area' [Ramirez 2006: 127].</t>
    </r>
  </si>
  <si>
    <r>
      <t>tə̂g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{tg}</t>
    </r>
  </si>
  <si>
    <r>
      <t>teg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=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dṵ̂h {tëg-d'úh}</t>
    </r>
  </si>
  <si>
    <r>
      <t xml:space="preserve">Ramirez 2006: 180; Epps 2005: 210; Martins 2005: 321 ('firewood'). The form </t>
    </r>
    <r>
      <rPr>
        <i/>
        <sz val="11"/>
        <color indexed="8"/>
        <rFont val="Starling Serif"/>
        <family val="1"/>
      </rPr>
      <t>těg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{tg} stands for 'firewood, fire, tree trunk' [Ramirez 2006: 179; Martins 2005: 321].</t>
    </r>
  </si>
  <si>
    <r>
      <t xml:space="preserve">Martins 2004: 313; Andrade 2014: 94; Martins 2005: 54. Distinct from </t>
    </r>
    <r>
      <rPr>
        <i/>
        <sz val="11"/>
        <color indexed="8"/>
        <rFont val="Starling Serif"/>
        <family val="1"/>
      </rPr>
      <t>tɤ̂g</t>
    </r>
    <r>
      <rPr>
        <sz val="11"/>
        <color indexed="8"/>
        <rFont val="Starling Serif"/>
        <family val="1"/>
      </rPr>
      <t xml:space="preserve"> [Martins 2004: 274; Martins 2005: 321] 'tree' (used as the second part of the words denoting kinds of trees).</t>
    </r>
  </si>
  <si>
    <r>
      <t>kɔ-ʔǎp ~ ka-ʔǎp ~ kɔ-ʔɔ̌p ~ kəwəg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>-gǎp {ko'àp ~ ka'àp ~ ko'òp ~ käwäg-àp}</t>
    </r>
  </si>
  <si>
    <r>
      <t>tɯ̌ːb̰</t>
    </r>
    <r>
      <rPr>
        <vertAlign val="superscript"/>
        <sz val="11"/>
        <color indexed="8"/>
        <rFont val="Starling Serif"/>
        <family val="1"/>
      </rPr>
      <t>n</t>
    </r>
  </si>
  <si>
    <r>
      <t>Ramirez 2006: 103; Epps 2005: 87. Literally 'every eye' (</t>
    </r>
    <r>
      <rPr>
        <i/>
        <sz val="11"/>
        <color indexed="8"/>
        <rFont val="Starling Serif"/>
        <family val="1"/>
      </rPr>
      <t>kəwə̌g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{käwg} [Ramirez 2006: 97] + </t>
    </r>
    <r>
      <rPr>
        <i/>
        <sz val="11"/>
        <color indexed="8"/>
        <rFont val="Starling Serif"/>
        <family val="1"/>
      </rPr>
      <t>ʔǎp</t>
    </r>
    <r>
      <rPr>
        <sz val="11"/>
        <color indexed="8"/>
        <rFont val="Starling Serif"/>
        <family val="1"/>
      </rPr>
      <t xml:space="preserve"> {àp} [Ramirez 2006: 40]). The dialectal distribution is: </t>
    </r>
    <r>
      <rPr>
        <i/>
        <sz val="11"/>
        <color indexed="8"/>
        <rFont val="Starling Serif"/>
        <family val="1"/>
      </rPr>
      <t>kɔ-ʔǎp</t>
    </r>
    <r>
      <rPr>
        <sz val="11"/>
        <color indexed="8"/>
        <rFont val="Starling Serif"/>
        <family val="1"/>
      </rPr>
      <t xml:space="preserve"> {ko'àp} (Barreira and middle Tiquié) ~ </t>
    </r>
    <r>
      <rPr>
        <i/>
        <sz val="11"/>
        <color indexed="8"/>
        <rFont val="Starling Serif"/>
        <family val="1"/>
      </rPr>
      <t>ka-ʔǎp</t>
    </r>
    <r>
      <rPr>
        <sz val="11"/>
        <color indexed="8"/>
        <rFont val="Starling Serif"/>
        <family val="1"/>
      </rPr>
      <t xml:space="preserve"> {ka'àp} (Umari Norte, Vaupés, Japú, to some extend Tat Deh) ~ </t>
    </r>
    <r>
      <rPr>
        <i/>
        <sz val="11"/>
        <color indexed="8"/>
        <rFont val="Starling Serif"/>
        <family val="1"/>
      </rPr>
      <t>kɔ-ʔɔ̌p</t>
    </r>
    <r>
      <rPr>
        <sz val="11"/>
        <color indexed="8"/>
        <rFont val="Starling Serif"/>
        <family val="1"/>
      </rPr>
      <t xml:space="preserve"> {ko'òp} (not cited in [Epps 2005]) ~ </t>
    </r>
    <r>
      <rPr>
        <i/>
        <sz val="11"/>
        <color indexed="8"/>
        <rFont val="Starling Serif"/>
        <family val="1"/>
      </rPr>
      <t>kəwəg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-gǎp</t>
    </r>
    <r>
      <rPr>
        <sz val="11"/>
        <color indexed="8"/>
        <rFont val="Starling Serif"/>
        <family val="1"/>
      </rPr>
      <t xml:space="preserve"> {käwäg-àp} (Nova Fundação) [Epps 2005: 87].</t>
    </r>
  </si>
  <si>
    <r>
      <t xml:space="preserve">Weir 1984: 103. Martins [2005: 302] also cites </t>
    </r>
    <r>
      <rPr>
        <i/>
        <sz val="11"/>
        <color indexed="8"/>
        <rFont val="Starling Serif"/>
        <family val="1"/>
      </rPr>
      <t>tɨb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wɔp</t>
    </r>
    <r>
      <rPr>
        <sz val="11"/>
        <color indexed="8"/>
        <rFont val="Starling Serif"/>
        <family val="1"/>
      </rPr>
      <t xml:space="preserve"> {tɨmwóp}.</t>
    </r>
  </si>
  <si>
    <r>
      <t xml:space="preserve">Ramirez 2006: 70; Epps 2005: 75; Martins: 2005: 110. Distinct from </t>
    </r>
    <r>
      <rPr>
        <i/>
        <sz val="11"/>
        <color indexed="8"/>
        <rFont val="Starling Serif"/>
        <family val="1"/>
      </rPr>
      <t>kḛt=kʔ</t>
    </r>
    <r>
      <rPr>
        <sz val="11"/>
        <color indexed="8"/>
        <rFont val="Starling Serif"/>
        <family val="1"/>
      </rPr>
      <t xml:space="preserve"> {k'ët k''} 'to walk' [Ramirez 2006: 100].</t>
    </r>
  </si>
  <si>
    <r>
      <t xml:space="preserve">Weir 1984: 33. Plural non-indicative: </t>
    </r>
    <r>
      <rPr>
        <i/>
        <sz val="11"/>
        <color indexed="8"/>
        <rFont val="Starling Serif"/>
        <family val="1"/>
      </rPr>
      <t>ʔa=hṵːm</t>
    </r>
    <r>
      <rPr>
        <sz val="11"/>
        <color indexed="8"/>
        <rFont val="Starling Serif"/>
        <family val="1"/>
      </rPr>
      <t xml:space="preserve"> {a=hxũum}. Martins [2005: 261] lists </t>
    </r>
    <r>
      <rPr>
        <i/>
        <sz val="11"/>
        <color indexed="8"/>
        <rFont val="Starling Serif"/>
        <family val="1"/>
      </rPr>
      <t>hṵːm</t>
    </r>
    <r>
      <rPr>
        <sz val="11"/>
        <color indexed="8"/>
        <rFont val="Starling Serif"/>
        <family val="1"/>
      </rPr>
      <t xml:space="preserve"> {hxũum} as Roçado Nadëb habitual, </t>
    </r>
    <r>
      <rPr>
        <i/>
        <sz val="11"/>
        <color indexed="8"/>
        <rFont val="Starling Serif"/>
        <family val="1"/>
      </rPr>
      <t>hãm</t>
    </r>
    <r>
      <rPr>
        <sz val="11"/>
        <color indexed="8"/>
        <rFont val="Starling Serif"/>
        <family val="1"/>
      </rPr>
      <t xml:space="preserve"> {hãm} as another Roçado Nadëb form, </t>
    </r>
    <r>
      <rPr>
        <i/>
        <sz val="11"/>
        <color indexed="8"/>
        <rFont val="Starling Serif"/>
        <family val="1"/>
      </rPr>
      <t>hãːm</t>
    </r>
    <r>
      <rPr>
        <sz val="11"/>
        <color indexed="8"/>
        <rFont val="Starling Serif"/>
        <family val="1"/>
      </rPr>
      <t xml:space="preserve"> {hãam} as a Rio Negro Nadëb form.</t>
    </r>
  </si>
  <si>
    <r>
      <t xml:space="preserve">Martins 2004: 185; Martins 2005: 50. Cf. </t>
    </r>
    <r>
      <rPr>
        <i/>
        <sz val="11"/>
        <color indexed="8"/>
        <rFont val="Starling Serif"/>
        <family val="1"/>
      </rPr>
      <t>kʼɯ̌ːʔ</t>
    </r>
    <r>
      <rPr>
        <sz val="11"/>
        <color indexed="8"/>
        <rFont val="Starling Serif"/>
        <family val="1"/>
      </rPr>
      <t xml:space="preserve"> [Martins 2005: 301].</t>
    </r>
  </si>
  <si>
    <r>
      <t>nãʔɘg</t>
    </r>
    <r>
      <rPr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{naʉng}</t>
    </r>
  </si>
  <si>
    <r>
      <t xml:space="preserve">Ramirez 2006: 59; Epps 2005: 188; Martins: 2005: 111. Polysemy: 'water / liquid / rain / river'. Cf. 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dêh</t>
    </r>
    <r>
      <rPr>
        <sz val="11"/>
        <color indexed="8"/>
        <rFont val="Starling Serif"/>
        <family val="1"/>
      </rPr>
      <t xml:space="preserve"> {dëh} 'to melt' [Ramirez 2006: 59].</t>
    </r>
  </si>
  <si>
    <r>
      <t xml:space="preserve">Martins 2004: 349; Andrade 2014: 94; Martins 2005: 296. Hortative: </t>
    </r>
    <r>
      <rPr>
        <i/>
        <sz val="11"/>
        <color indexed="8"/>
        <rFont val="Starling Serif"/>
        <family val="1"/>
      </rPr>
      <t>me</t>
    </r>
    <r>
      <rPr>
        <sz val="11"/>
        <color indexed="8"/>
        <rFont val="Starling Serif"/>
        <family val="1"/>
      </rPr>
      <t xml:space="preserve"> (emphatic: </t>
    </r>
    <r>
      <rPr>
        <i/>
        <sz val="11"/>
        <color indexed="8"/>
        <rFont val="Starling Serif"/>
        <family val="1"/>
      </rPr>
      <t>wɤʔ</t>
    </r>
    <r>
      <rPr>
        <sz val="11"/>
        <color indexed="8"/>
        <rFont val="Starling Serif"/>
        <family val="1"/>
      </rPr>
      <t xml:space="preserve">) [ibid.]. Possessive: </t>
    </r>
    <r>
      <rPr>
        <i/>
        <sz val="11"/>
        <color indexed="8"/>
        <rFont val="Starling Serif"/>
        <family val="1"/>
      </rPr>
      <t>ʔid-̂ȡ</t>
    </r>
    <r>
      <rPr>
        <sz val="11"/>
        <color indexed="8"/>
        <rFont val="Starling Serif"/>
        <family val="1"/>
      </rPr>
      <t xml:space="preserve"> [Martins 2004: 361].</t>
    </r>
  </si>
  <si>
    <r>
      <t xml:space="preserve">Ramirez 2006: 79; Epps 2005: 244. Derived from </t>
    </r>
    <r>
      <rPr>
        <i/>
        <sz val="11"/>
        <color indexed="8"/>
        <rFont val="Starling Serif"/>
        <family val="1"/>
      </rPr>
      <t>h̂-</t>
    </r>
    <r>
      <rPr>
        <sz val="11"/>
        <color indexed="8"/>
        <rFont val="Starling Serif"/>
        <family val="1"/>
      </rPr>
      <t>. Patterns with demonstratives.</t>
    </r>
  </si>
  <si>
    <r>
      <t xml:space="preserve">Weir 1984: 111. Related to the verb </t>
    </r>
    <r>
      <rPr>
        <i/>
        <sz val="11"/>
        <color indexed="8"/>
        <rFont val="Starling Serif"/>
        <family val="1"/>
      </rPr>
      <t>ʔa=hɜ̰ːt</t>
    </r>
    <r>
      <rPr>
        <sz val="11"/>
        <color indexed="8"/>
        <rFont val="Starling Serif"/>
        <family val="1"/>
      </rPr>
      <t xml:space="preserve"> {a=hxʉʉt} which can substitute any other verb if the speaker forgot it. Distinct from </t>
    </r>
    <r>
      <rPr>
        <i/>
        <sz val="11"/>
        <color indexed="8"/>
        <rFont val="Starling Serif"/>
        <family val="1"/>
      </rPr>
      <t>nːh</t>
    </r>
    <r>
      <rPr>
        <sz val="11"/>
        <color indexed="8"/>
        <rFont val="Starling Serif"/>
        <family val="1"/>
      </rPr>
      <t xml:space="preserve"> {nɨɨh} 'which' [Weir 1984: 110].</t>
    </r>
  </si>
  <si>
    <r>
      <t xml:space="preserve">Ramirez 2006: 173; Epps 2005: 207; Martins 2005: 271. Derived from </t>
    </r>
    <r>
      <rPr>
        <i/>
        <sz val="11"/>
        <color indexed="8"/>
        <rFont val="Starling Serif"/>
        <family val="1"/>
      </rPr>
      <t>=ʔy</t>
    </r>
    <r>
      <rPr>
        <sz val="11"/>
        <color indexed="8"/>
        <rFont val="Starling Serif"/>
        <family val="1"/>
      </rPr>
      <t xml:space="preserve"> {y} (bound form) [Ramirez 2006: 41; Epps 2005: 207]. The plural is </t>
    </r>
    <r>
      <rPr>
        <i/>
        <sz val="11"/>
        <color indexed="8"/>
        <rFont val="Starling Serif"/>
        <family val="1"/>
      </rPr>
      <t>(tã)=ʔy-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də̰h</t>
    </r>
    <r>
      <rPr>
        <sz val="11"/>
        <color indexed="8"/>
        <rFont val="Starling Serif"/>
        <family val="1"/>
      </rPr>
      <t xml:space="preserve"> {tã'yd'äh}.</t>
    </r>
  </si>
  <si>
    <r>
      <t xml:space="preserve">Weir 1984: 83; Barbosa 2005: 28; Martins 2005: 271. Plural: </t>
    </r>
    <r>
      <rPr>
        <i/>
        <sz val="11"/>
        <color indexed="8"/>
        <rFont val="Starling Serif"/>
        <family val="1"/>
      </rPr>
      <t>ʔːy</t>
    </r>
    <r>
      <rPr>
        <sz val="11"/>
        <color indexed="8"/>
        <rFont val="Starling Serif"/>
        <family val="1"/>
      </rPr>
      <t xml:space="preserve"> {ɨy}.</t>
    </r>
  </si>
  <si>
    <r>
      <t>Ramirez 2006: 144; Epps 2005: 369 (</t>
    </r>
    <r>
      <rPr>
        <i/>
        <sz val="11"/>
        <color indexed="8"/>
        <rFont val="Starling Serif"/>
        <family val="1"/>
      </rPr>
      <t>pohô</t>
    </r>
    <r>
      <rPr>
        <sz val="11"/>
        <color indexed="8"/>
        <rFont val="Starling Serif"/>
        <family val="1"/>
      </rPr>
      <t xml:space="preserve"> {pöh}). Adjective. Ranges from yellow to ochre. Cf. </t>
    </r>
    <r>
      <rPr>
        <i/>
        <sz val="11"/>
        <color indexed="8"/>
        <rFont val="Starling Serif"/>
        <family val="1"/>
      </rPr>
      <t>tɨh=py-č̂</t>
    </r>
    <r>
      <rPr>
        <sz val="11"/>
        <color indexed="8"/>
        <rFont val="Starling Serif"/>
        <family val="1"/>
      </rPr>
      <t xml:space="preserve"> {tɨh pẽy s'ó} 'yellow' [Epps 2005: 369], literally 'thunder-flower'.</t>
    </r>
  </si>
  <si>
    <r>
      <t xml:space="preserve">Martins 2005: 242. The form </t>
    </r>
    <r>
      <rPr>
        <i/>
        <sz val="11"/>
        <color indexed="8"/>
        <rFont val="Starling Serif"/>
        <family val="1"/>
      </rPr>
      <t>ša=wɜ̰ːk</t>
    </r>
    <r>
      <rPr>
        <sz val="11"/>
        <color indexed="8"/>
        <rFont val="Starling Serif"/>
        <family val="1"/>
      </rPr>
      <t xml:space="preserve"> {sa=wxʉʉk} is used in Roçado Nadëb, while </t>
    </r>
    <r>
      <rPr>
        <i/>
        <sz val="11"/>
        <color indexed="8"/>
        <rFont val="Starling Serif"/>
        <family val="1"/>
      </rPr>
      <t>ʔa=wːk</t>
    </r>
    <r>
      <rPr>
        <sz val="11"/>
        <color indexed="8"/>
        <rFont val="Starling Serif"/>
        <family val="1"/>
      </rPr>
      <t xml:space="preserve"> {a=wxaak} is used in Rio Negro Nadëb.</t>
    </r>
  </si>
  <si>
    <r>
      <t xml:space="preserve">Ramirez 2006: 197; Epps 2005: 368. Adjective. Martins [2015: 285] also cites </t>
    </r>
    <r>
      <rPr>
        <i/>
        <sz val="11"/>
        <color indexed="8"/>
        <rFont val="Starling Serif"/>
        <family val="1"/>
      </rPr>
      <t>ht</t>
    </r>
    <r>
      <rPr>
        <sz val="11"/>
        <color indexed="8"/>
        <rFont val="Starling Serif"/>
        <family val="1"/>
      </rPr>
      <t xml:space="preserve"> {hót}.</t>
    </r>
  </si>
  <si>
    <r>
      <t xml:space="preserve">Martins 2004: 345; Andrade 2014: 90; Martins 2015: 285. Distinct from </t>
    </r>
    <r>
      <rPr>
        <i/>
        <sz val="11"/>
        <color indexed="8"/>
        <rFont val="Starling Serif"/>
        <family val="1"/>
      </rPr>
      <t>mh</t>
    </r>
    <r>
      <rPr>
        <sz val="11"/>
        <color indexed="8"/>
        <rFont val="Starling Serif"/>
        <family val="1"/>
      </rPr>
      <t xml:space="preserve"> 'quite far' [ibid.]. Cf. </t>
    </r>
    <r>
      <rPr>
        <i/>
        <sz val="11"/>
        <color indexed="8"/>
        <rFont val="Starling Serif"/>
        <family val="1"/>
      </rPr>
      <t>tǎʔ</t>
    </r>
    <r>
      <rPr>
        <sz val="11"/>
        <color indexed="8"/>
        <rFont val="Starling Serif"/>
        <family val="1"/>
      </rPr>
      <t xml:space="preserve"> 'distant', which is probably an adjective [ibid.].</t>
    </r>
  </si>
  <si>
    <r>
      <t xml:space="preserve">Martins 2004: 345. Morphologically a negation of </t>
    </r>
    <r>
      <rPr>
        <i/>
        <sz val="11"/>
        <color indexed="8"/>
        <rFont val="Starling Serif"/>
        <family val="1"/>
      </rPr>
      <t>tǎʔ</t>
    </r>
    <r>
      <rPr>
        <sz val="11"/>
        <color indexed="8"/>
        <rFont val="Starling Serif"/>
        <family val="1"/>
      </rPr>
      <t xml:space="preserve"> 'distant'. Cf. </t>
    </r>
    <r>
      <rPr>
        <i/>
        <sz val="11"/>
        <color indexed="8"/>
        <rFont val="Starling Serif"/>
        <family val="1"/>
      </rPr>
      <t>pɛȡ</t>
    </r>
    <r>
      <rPr>
        <sz val="11"/>
        <color indexed="8"/>
        <rFont val="Starling Serif"/>
        <family val="1"/>
      </rPr>
      <t xml:space="preserve"> [Martins 2004: 419; Martins 2005: 27] 'illative'.</t>
    </r>
  </si>
  <si>
    <r>
      <t xml:space="preserve">Weir 1984: 185. Cf. </t>
    </r>
    <r>
      <rPr>
        <i/>
        <sz val="11"/>
        <color indexed="8"/>
        <rFont val="Starling Serif"/>
        <family val="1"/>
      </rPr>
      <t>pɘːʔ</t>
    </r>
    <r>
      <rPr>
        <sz val="11"/>
        <color indexed="8"/>
        <rFont val="Starling Serif"/>
        <family val="1"/>
      </rPr>
      <t xml:space="preserve"> {pʉʉ} [Martins 2005: 62] 'near' (probably not an adverb).</t>
    </r>
  </si>
  <si>
    <r>
      <t>n</t>
    </r>
    <r>
      <rPr>
        <sz val="11"/>
        <color indexed="8"/>
        <rFont val="Starling Serif"/>
        <family val="1"/>
      </rPr>
      <t>b̌h {b'h}</t>
    </r>
  </si>
  <si>
    <r>
      <t xml:space="preserve">Ramirez 2006: 53; Epps 2005: 272. Polysemy: 'salt / caruru-da-cachoeira (a plant whose leaves were used to produce salt'. Hardly borrowed from Tukano </t>
    </r>
    <r>
      <rPr>
        <i/>
        <sz val="11"/>
        <color indexed="8"/>
        <rFont val="Starling Serif"/>
        <family val="1"/>
      </rPr>
      <t>mõá</t>
    </r>
    <r>
      <rPr>
        <sz val="11"/>
        <color indexed="8"/>
        <rFont val="Starling Serif"/>
        <family val="1"/>
      </rPr>
      <t>, as suggested by Martins [2015: 372].</t>
    </r>
  </si>
  <si>
    <r>
      <t xml:space="preserve">Martins 2004: 21. Borrowed from Nheengatú </t>
    </r>
    <r>
      <rPr>
        <i/>
        <sz val="11"/>
        <color indexed="8"/>
        <rFont val="Starling Serif"/>
        <family val="1"/>
      </rPr>
      <t>yukˈiɾa</t>
    </r>
    <r>
      <rPr>
        <sz val="11"/>
        <color indexed="8"/>
        <rFont val="Starling Serif"/>
        <family val="1"/>
      </rPr>
      <t xml:space="preserve"> [Martins 2005: 36].</t>
    </r>
  </si>
  <si>
    <r>
      <t xml:space="preserve">Ramirez 2006: 196. A negation of </t>
    </r>
    <r>
      <rPr>
        <i/>
        <sz val="11"/>
        <color indexed="8"/>
        <rFont val="Starling Serif"/>
        <family val="1"/>
      </rPr>
      <t>wə̰̂t</t>
    </r>
    <r>
      <rPr>
        <sz val="11"/>
        <color indexed="8"/>
        <rFont val="Starling Serif"/>
        <family val="1"/>
      </rPr>
      <t xml:space="preserve"> {w't} 'long'. Not found in [Epps 2005].</t>
    </r>
  </si>
  <si>
    <r>
      <t xml:space="preserve">Martins 2004: 208. Cf. </t>
    </r>
    <r>
      <rPr>
        <i/>
        <sz val="11"/>
        <color indexed="8"/>
        <rFont val="Starling Serif"/>
        <family val="1"/>
      </rPr>
      <t>bep</t>
    </r>
    <r>
      <rPr>
        <sz val="11"/>
        <color indexed="8"/>
        <rFont val="Starling Serif"/>
        <family val="1"/>
      </rPr>
      <t xml:space="preserve"> 'short, narrow' [Martins 2004: 168]; </t>
    </r>
    <r>
      <rPr>
        <i/>
        <sz val="11"/>
        <color indexed="8"/>
        <rFont val="Starling Serif"/>
        <family val="1"/>
      </rPr>
      <t>pŋ</t>
    </r>
    <r>
      <rPr>
        <sz val="11"/>
        <color indexed="8"/>
        <rFont val="Starling Serif"/>
        <family val="1"/>
      </rPr>
      <t xml:space="preserve"> 'short (of clothes)' [Martins 2004: 46; Andrade 2014: 91; Martins 2005: 34].</t>
    </r>
  </si>
  <si>
    <r>
      <t xml:space="preserve">Martins 2004: 146. Polysemy: 'thin / slim'. Cf. </t>
    </r>
    <r>
      <rPr>
        <i/>
        <sz val="11"/>
        <color indexed="8"/>
        <rFont val="Starling Serif"/>
        <family val="1"/>
      </rPr>
      <t>wid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'long and thin' [Martins 2004: 222]; </t>
    </r>
    <r>
      <rPr>
        <i/>
        <sz val="11"/>
        <color indexed="8"/>
        <rFont val="Starling Serif"/>
        <family val="1"/>
      </rPr>
      <t>ʔw̰iʔ</t>
    </r>
    <r>
      <rPr>
        <sz val="11"/>
        <color indexed="8"/>
        <rFont val="Starling Serif"/>
        <family val="1"/>
      </rPr>
      <t xml:space="preserve"> 'long and tall' [Martins 2004: 239]; </t>
    </r>
    <r>
      <rPr>
        <i/>
        <sz val="11"/>
        <color indexed="8"/>
        <rFont val="Starling Serif"/>
        <family val="1"/>
      </rPr>
      <t>xig</t>
    </r>
    <r>
      <rPr>
        <sz val="11"/>
        <color indexed="8"/>
        <rFont val="Starling Serif"/>
        <family val="1"/>
      </rPr>
      <t xml:space="preserve"> 'thin (apparently only of people)' [Martins 2004: 635]. Cf. </t>
    </r>
    <r>
      <rPr>
        <i/>
        <sz val="11"/>
        <color indexed="8"/>
        <rFont val="Starling Serif"/>
        <family val="1"/>
      </rPr>
      <t>ȶʼɤ̌ːp</t>
    </r>
    <r>
      <rPr>
        <sz val="11"/>
        <color indexed="8"/>
        <rFont val="Starling Serif"/>
        <family val="1"/>
      </rPr>
      <t xml:space="preserve"> [Martins 2005: 299].</t>
    </r>
  </si>
  <si>
    <r>
      <t xml:space="preserve">Martins 2005: 299. A variant </t>
    </r>
    <r>
      <rPr>
        <i/>
        <sz val="11"/>
        <color indexed="8"/>
        <rFont val="Starling Serif"/>
        <family val="1"/>
      </rPr>
      <t>šaːb</t>
    </r>
    <r>
      <rPr>
        <sz val="11"/>
        <color indexed="8"/>
        <rFont val="Starling Serif"/>
        <family val="1"/>
      </rPr>
      <t xml:space="preserve"> {saab} is also quoted [ibid.].</t>
    </r>
  </si>
  <si>
    <r>
      <t>n</t>
    </r>
    <r>
      <rPr>
        <sz val="11"/>
        <color indexed="8"/>
        <rFont val="Starling Serif"/>
        <family val="1"/>
      </rPr>
      <t>bo=hǒt {böht}</t>
    </r>
  </si>
  <si>
    <r>
      <t xml:space="preserve">Ramirez 2006: 54; Martins 2005: 290. Cf. 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bohôt</t>
    </r>
    <r>
      <rPr>
        <sz val="11"/>
        <color indexed="8"/>
        <rFont val="Starling Serif"/>
        <family val="1"/>
      </rPr>
      <t xml:space="preserve"> {böht} 'to blow (of wind)' [Ramirez 2006: 54; Epps 2005: 344].</t>
    </r>
  </si>
  <si>
    <r>
      <t xml:space="preserve">Martins 2004: 155; Martins 2005: 290. Derived from </t>
    </r>
    <r>
      <rPr>
        <i/>
        <sz val="11"/>
        <color indexed="8"/>
        <rFont val="Starling Serif"/>
        <family val="1"/>
      </rPr>
      <t>hôːt</t>
    </r>
    <r>
      <rPr>
        <sz val="11"/>
        <color indexed="8"/>
        <rFont val="Starling Serif"/>
        <family val="1"/>
      </rPr>
      <t xml:space="preserve"> 'to blow (of wind) [ibid.].</t>
    </r>
  </si>
  <si>
    <r>
      <t xml:space="preserve">Barbosa 2005: 49. Martins [2005: 175] cites </t>
    </r>
    <r>
      <rPr>
        <i/>
        <sz val="11"/>
        <color indexed="8"/>
        <rFont val="Starling Serif"/>
        <family val="1"/>
      </rPr>
      <t>bahuːd</t>
    </r>
    <r>
      <rPr>
        <sz val="11"/>
        <color indexed="8"/>
        <rFont val="Starling Serif"/>
        <family val="1"/>
      </rPr>
      <t xml:space="preserve"> {bahuud} for Roçado Nadëb and </t>
    </r>
    <r>
      <rPr>
        <i/>
        <sz val="11"/>
        <color indexed="8"/>
        <rFont val="Starling Serif"/>
        <family val="1"/>
      </rPr>
      <t>hoːd</t>
    </r>
    <r>
      <rPr>
        <sz val="11"/>
        <color indexed="8"/>
        <rFont val="Starling Serif"/>
        <family val="1"/>
      </rPr>
      <t xml:space="preserve"> {hood} for Rio Negro Nadëb.</t>
    </r>
  </si>
  <si>
    <r>
      <t xml:space="preserve">Ramirez 2006: 116; Epps 2005: 660. Distinct from </t>
    </r>
    <r>
      <rPr>
        <i/>
        <sz val="11"/>
        <color indexed="8"/>
        <rFont val="Starling Serif"/>
        <family val="1"/>
      </rPr>
      <t>mä̰̌h-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bh</t>
    </r>
    <r>
      <rPr>
        <sz val="11"/>
        <color indexed="8"/>
        <rFont val="Starling Serif"/>
        <family val="1"/>
      </rPr>
      <t xml:space="preserve"> {m'èh-b'ah} 'intestinal worm' [Ramirez 2006: 113]; </t>
    </r>
    <r>
      <rPr>
        <i/>
        <vertAlign val="superscript"/>
        <sz val="11"/>
        <color indexed="8"/>
        <rFont val="Starling Serif"/>
        <family val="1"/>
      </rPr>
      <t>n</t>
    </r>
    <r>
      <rPr>
        <i/>
        <sz val="11"/>
        <color indexed="8"/>
        <rFont val="Starling Serif"/>
        <family val="1"/>
      </rPr>
      <t>dôd</t>
    </r>
    <r>
      <rPr>
        <i/>
        <vertAlign val="superscript"/>
        <sz val="11"/>
        <color indexed="8"/>
        <rFont val="Starling Serif"/>
        <family val="1"/>
      </rPr>
      <t>n</t>
    </r>
    <r>
      <rPr>
        <sz val="11"/>
        <color indexed="8"/>
        <rFont val="Starling Serif"/>
        <family val="1"/>
      </rPr>
      <t xml:space="preserve"> {dód} 'a k. of large worm' [Ramirez 2006: 64; Epps 2005: 48].</t>
    </r>
  </si>
  <si>
    <r>
      <t xml:space="preserve">Martins 2004: 302. Derived from </t>
    </r>
    <r>
      <rPr>
        <i/>
        <sz val="11"/>
        <color indexed="8"/>
        <rFont val="Starling Serif"/>
        <family val="1"/>
      </rPr>
      <t>yuʔ</t>
    </r>
    <r>
      <rPr>
        <sz val="11"/>
        <color indexed="8"/>
        <rFont val="Starling Serif"/>
        <family val="1"/>
      </rPr>
      <t xml:space="preserve"> 'warm' (&gt; 'warm season' &gt; 'year').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</si>
</sst>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Starling Serif"/>
      <family val="1"/>
    </font>
    <font>
      <sz val="11"/>
      <color indexed="8"/>
      <name val="Starling Serif"/>
      <family val="1"/>
    </font>
    <font>
      <i/>
      <sz val="11"/>
      <color indexed="8"/>
      <name val="Starling Serif"/>
      <family val="1"/>
    </font>
    <font>
      <vertAlign val="superscript"/>
      <sz val="11"/>
      <color indexed="8"/>
      <name val="Starling Serif"/>
      <family val="1"/>
    </font>
    <font>
      <i/>
      <vertAlign val="superscript"/>
      <sz val="11"/>
      <color indexed="8"/>
      <name val="Starling Serif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tarling Serif"/>
      <family val="1"/>
    </font>
    <font>
      <sz val="11"/>
      <color theme="1"/>
      <name val="Starling Serif"/>
      <family val="1"/>
    </font>
    <font>
      <vertAlign val="superscript"/>
      <sz val="11"/>
      <color theme="1"/>
      <name val="Starling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PageLayoutView="0" workbookViewId="0" topLeftCell="A1">
      <selection activeCell="L28" sqref="L28"/>
    </sheetView>
  </sheetViews>
  <sheetFormatPr defaultColWidth="9.140625" defaultRowHeight="15"/>
  <sheetData>
    <row r="1" spans="1:11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20.25">
      <c r="A2" s="2">
        <v>0</v>
      </c>
      <c r="B2" s="2"/>
      <c r="C2" s="2">
        <v>21</v>
      </c>
      <c r="D2" s="2">
        <v>0</v>
      </c>
      <c r="E2" s="2">
        <v>21</v>
      </c>
      <c r="F2" s="2">
        <v>0</v>
      </c>
      <c r="G2" s="2">
        <v>20</v>
      </c>
      <c r="H2" s="2">
        <v>0</v>
      </c>
      <c r="I2" s="2" t="s">
        <v>542</v>
      </c>
      <c r="J2" s="2" t="s">
        <v>543</v>
      </c>
      <c r="K2" s="2" t="s">
        <v>544</v>
      </c>
    </row>
    <row r="3" spans="1:11" ht="20.25">
      <c r="A3" s="2">
        <v>1</v>
      </c>
      <c r="B3" s="2" t="s">
        <v>11</v>
      </c>
      <c r="C3" s="2" t="s">
        <v>12</v>
      </c>
      <c r="D3" s="2">
        <v>1</v>
      </c>
      <c r="E3" s="2" t="s">
        <v>13</v>
      </c>
      <c r="F3" s="2">
        <v>2</v>
      </c>
      <c r="G3" s="2" t="s">
        <v>14</v>
      </c>
      <c r="H3" s="2">
        <v>3</v>
      </c>
      <c r="I3" s="2" t="s">
        <v>545</v>
      </c>
      <c r="J3" s="2" t="s">
        <v>546</v>
      </c>
      <c r="K3" s="2" t="s">
        <v>15</v>
      </c>
    </row>
    <row r="4" spans="1:11" ht="21.75">
      <c r="A4" s="2">
        <v>2</v>
      </c>
      <c r="B4" s="2" t="s">
        <v>16</v>
      </c>
      <c r="C4" s="2" t="s">
        <v>547</v>
      </c>
      <c r="D4" s="2">
        <v>1</v>
      </c>
      <c r="E4" s="2" t="s">
        <v>17</v>
      </c>
      <c r="F4" s="2">
        <v>2</v>
      </c>
      <c r="G4" s="2" t="s">
        <v>18</v>
      </c>
      <c r="H4" s="2">
        <v>1</v>
      </c>
      <c r="I4" s="2" t="s">
        <v>548</v>
      </c>
      <c r="J4" s="2" t="s">
        <v>549</v>
      </c>
      <c r="K4" s="2" t="s">
        <v>19</v>
      </c>
    </row>
    <row r="5" spans="1:11" ht="20.25">
      <c r="A5" s="2">
        <v>3</v>
      </c>
      <c r="B5" s="2" t="s">
        <v>20</v>
      </c>
      <c r="C5" s="2" t="str">
        <f>"=nb̂k {b'ók}"</f>
        <v>=nb̂k {b'ók}</v>
      </c>
      <c r="D5" s="2">
        <v>1</v>
      </c>
      <c r="E5" s="2" t="s">
        <v>21</v>
      </c>
      <c r="F5" s="2">
        <v>1</v>
      </c>
      <c r="G5" s="2" t="s">
        <v>22</v>
      </c>
      <c r="H5" s="2">
        <v>1</v>
      </c>
      <c r="I5" s="2" t="s">
        <v>23</v>
      </c>
      <c r="J5" s="2" t="s">
        <v>24</v>
      </c>
      <c r="K5" s="2" t="s">
        <v>24</v>
      </c>
    </row>
    <row r="6" spans="1:11" ht="20.25">
      <c r="A6" s="2">
        <v>4</v>
      </c>
      <c r="B6" s="2" t="s">
        <v>25</v>
      </c>
      <c r="C6" s="2" t="str">
        <f>"=tǒk {tk}"</f>
        <v>=tǒk {tk}</v>
      </c>
      <c r="D6" s="2">
        <v>1</v>
      </c>
      <c r="E6" s="2" t="s">
        <v>26</v>
      </c>
      <c r="F6" s="2">
        <v>1</v>
      </c>
      <c r="G6" s="2" t="s">
        <v>27</v>
      </c>
      <c r="H6" s="2">
        <v>2</v>
      </c>
      <c r="I6" s="2" t="s">
        <v>28</v>
      </c>
      <c r="J6" s="2" t="s">
        <v>29</v>
      </c>
      <c r="K6" s="2" t="s">
        <v>30</v>
      </c>
    </row>
    <row r="7" spans="1:11" ht="21.75">
      <c r="A7" s="2">
        <v>5</v>
      </c>
      <c r="B7" s="2" t="s">
        <v>31</v>
      </c>
      <c r="C7" s="2" t="s">
        <v>550</v>
      </c>
      <c r="D7" s="2">
        <v>1</v>
      </c>
      <c r="E7" s="2" t="s">
        <v>32</v>
      </c>
      <c r="F7" s="2">
        <v>1</v>
      </c>
      <c r="G7" s="2" t="s">
        <v>33</v>
      </c>
      <c r="H7" s="2">
        <v>2</v>
      </c>
      <c r="I7" s="2" t="s">
        <v>34</v>
      </c>
      <c r="J7" s="2" t="s">
        <v>551</v>
      </c>
      <c r="K7" s="2" t="s">
        <v>552</v>
      </c>
    </row>
    <row r="8" spans="1:11" ht="20.25">
      <c r="A8" s="2">
        <v>6</v>
      </c>
      <c r="B8" s="2" t="s">
        <v>35</v>
      </c>
      <c r="C8" s="2" t="s">
        <v>36</v>
      </c>
      <c r="D8" s="2">
        <v>1</v>
      </c>
      <c r="E8" s="2" t="s">
        <v>37</v>
      </c>
      <c r="F8" s="2">
        <v>3</v>
      </c>
      <c r="G8" s="2" t="s">
        <v>38</v>
      </c>
      <c r="H8" s="2">
        <v>3</v>
      </c>
      <c r="I8" s="2" t="s">
        <v>553</v>
      </c>
      <c r="J8" s="2" t="s">
        <v>39</v>
      </c>
      <c r="K8" s="2" t="s">
        <v>40</v>
      </c>
    </row>
    <row r="9" spans="1:11" ht="20.25">
      <c r="A9" s="2">
        <v>6</v>
      </c>
      <c r="B9" s="2" t="s">
        <v>35</v>
      </c>
      <c r="C9" s="2" t="s">
        <v>41</v>
      </c>
      <c r="D9" s="2">
        <v>2</v>
      </c>
      <c r="E9" s="2"/>
      <c r="F9" s="2">
        <v>0</v>
      </c>
      <c r="G9" s="2"/>
      <c r="H9" s="2">
        <v>0</v>
      </c>
      <c r="I9" s="2" t="s">
        <v>42</v>
      </c>
      <c r="J9" s="2"/>
      <c r="K9" s="2"/>
    </row>
    <row r="10" spans="1:11" ht="20.25">
      <c r="A10" s="2">
        <v>7</v>
      </c>
      <c r="B10" s="2" t="s">
        <v>43</v>
      </c>
      <c r="C10" s="2" t="s">
        <v>44</v>
      </c>
      <c r="D10" s="2">
        <v>1</v>
      </c>
      <c r="E10" s="2" t="s">
        <v>45</v>
      </c>
      <c r="F10" s="2">
        <v>1</v>
      </c>
      <c r="G10" s="2" t="s">
        <v>46</v>
      </c>
      <c r="H10" s="2">
        <v>1</v>
      </c>
      <c r="I10" s="2" t="s">
        <v>554</v>
      </c>
      <c r="J10" s="2" t="s">
        <v>47</v>
      </c>
      <c r="K10" s="2" t="s">
        <v>555</v>
      </c>
    </row>
    <row r="11" spans="1:11" ht="21.75">
      <c r="A11" s="2">
        <v>8</v>
      </c>
      <c r="B11" s="2" t="s">
        <v>48</v>
      </c>
      <c r="C11" s="2" t="s">
        <v>49</v>
      </c>
      <c r="D11" s="2">
        <v>1</v>
      </c>
      <c r="E11" s="2" t="s">
        <v>50</v>
      </c>
      <c r="F11" s="2">
        <v>1</v>
      </c>
      <c r="G11" s="2" t="s">
        <v>51</v>
      </c>
      <c r="H11" s="2">
        <v>2</v>
      </c>
      <c r="I11" s="2" t="s">
        <v>556</v>
      </c>
      <c r="J11" s="2" t="s">
        <v>557</v>
      </c>
      <c r="K11" s="2" t="s">
        <v>558</v>
      </c>
    </row>
    <row r="12" spans="1:11" ht="21.75">
      <c r="A12" s="2">
        <v>9</v>
      </c>
      <c r="B12" s="2" t="s">
        <v>52</v>
      </c>
      <c r="C12" s="3" t="s">
        <v>559</v>
      </c>
      <c r="D12" s="2">
        <v>1</v>
      </c>
      <c r="E12" s="2" t="s">
        <v>53</v>
      </c>
      <c r="F12" s="2">
        <v>1</v>
      </c>
      <c r="G12" s="2" t="s">
        <v>54</v>
      </c>
      <c r="H12" s="2">
        <v>1</v>
      </c>
      <c r="I12" s="2" t="s">
        <v>560</v>
      </c>
      <c r="J12" s="2" t="s">
        <v>55</v>
      </c>
      <c r="K12" s="2" t="s">
        <v>56</v>
      </c>
    </row>
    <row r="13" spans="1:11" ht="21.75">
      <c r="A13" s="2">
        <v>10</v>
      </c>
      <c r="B13" s="2" t="s">
        <v>57</v>
      </c>
      <c r="C13" s="2" t="s">
        <v>561</v>
      </c>
      <c r="D13" s="2">
        <v>1</v>
      </c>
      <c r="E13" s="2" t="s">
        <v>58</v>
      </c>
      <c r="F13" s="2">
        <v>1</v>
      </c>
      <c r="G13" s="2" t="s">
        <v>59</v>
      </c>
      <c r="H13" s="2">
        <v>2</v>
      </c>
      <c r="I13" s="2" t="s">
        <v>60</v>
      </c>
      <c r="J13" s="2" t="s">
        <v>61</v>
      </c>
      <c r="K13" s="2" t="s">
        <v>62</v>
      </c>
    </row>
    <row r="14" spans="1:11" ht="21.75">
      <c r="A14" s="2">
        <v>11</v>
      </c>
      <c r="B14" s="2" t="s">
        <v>63</v>
      </c>
      <c r="C14" s="2" t="s">
        <v>562</v>
      </c>
      <c r="D14" s="2">
        <v>1</v>
      </c>
      <c r="E14" s="2"/>
      <c r="F14" s="2">
        <v>-1</v>
      </c>
      <c r="G14" s="2" t="s">
        <v>64</v>
      </c>
      <c r="H14" s="2">
        <v>2</v>
      </c>
      <c r="I14" s="2" t="s">
        <v>563</v>
      </c>
      <c r="J14" s="2" t="s">
        <v>564</v>
      </c>
      <c r="K14" s="2" t="s">
        <v>565</v>
      </c>
    </row>
    <row r="15" spans="1:11" ht="21.75">
      <c r="A15" s="2">
        <v>12</v>
      </c>
      <c r="B15" s="2" t="s">
        <v>65</v>
      </c>
      <c r="C15" s="2" t="s">
        <v>66</v>
      </c>
      <c r="D15" s="2">
        <v>1</v>
      </c>
      <c r="E15" s="2" t="s">
        <v>67</v>
      </c>
      <c r="F15" s="2">
        <v>2</v>
      </c>
      <c r="G15" s="2"/>
      <c r="H15" s="2">
        <v>-1</v>
      </c>
      <c r="I15" s="2" t="s">
        <v>566</v>
      </c>
      <c r="J15" s="2" t="s">
        <v>567</v>
      </c>
      <c r="K15" s="2" t="s">
        <v>568</v>
      </c>
    </row>
    <row r="16" spans="1:11" ht="21.75">
      <c r="A16" s="2">
        <v>13</v>
      </c>
      <c r="B16" s="2" t="s">
        <v>68</v>
      </c>
      <c r="C16" s="2" t="s">
        <v>569</v>
      </c>
      <c r="D16" s="2">
        <v>1</v>
      </c>
      <c r="E16" s="2" t="s">
        <v>21</v>
      </c>
      <c r="F16" s="2">
        <v>1</v>
      </c>
      <c r="G16" s="2" t="s">
        <v>69</v>
      </c>
      <c r="H16" s="2">
        <v>2</v>
      </c>
      <c r="I16" s="2" t="s">
        <v>70</v>
      </c>
      <c r="J16" s="2" t="s">
        <v>71</v>
      </c>
      <c r="K16" s="2" t="s">
        <v>570</v>
      </c>
    </row>
    <row r="17" spans="1:11" ht="20.25">
      <c r="A17" s="2">
        <v>14</v>
      </c>
      <c r="B17" s="2" t="s">
        <v>72</v>
      </c>
      <c r="C17" s="2" t="s">
        <v>73</v>
      </c>
      <c r="D17" s="2">
        <v>1</v>
      </c>
      <c r="E17" s="2" t="s">
        <v>74</v>
      </c>
      <c r="F17" s="2">
        <v>2</v>
      </c>
      <c r="G17" s="2"/>
      <c r="H17" s="2">
        <v>-1</v>
      </c>
      <c r="I17" s="2" t="s">
        <v>75</v>
      </c>
      <c r="J17" s="2" t="s">
        <v>76</v>
      </c>
      <c r="K17" s="2" t="s">
        <v>77</v>
      </c>
    </row>
    <row r="18" spans="1:11" ht="21.75">
      <c r="A18" s="2">
        <v>15</v>
      </c>
      <c r="B18" s="2" t="s">
        <v>78</v>
      </c>
      <c r="C18" s="2" t="s">
        <v>79</v>
      </c>
      <c r="D18" s="2">
        <v>1</v>
      </c>
      <c r="E18" s="2" t="s">
        <v>80</v>
      </c>
      <c r="F18" s="2">
        <v>1</v>
      </c>
      <c r="G18" s="2" t="s">
        <v>571</v>
      </c>
      <c r="H18" s="2">
        <v>2</v>
      </c>
      <c r="I18" s="2" t="s">
        <v>572</v>
      </c>
      <c r="J18" s="2" t="s">
        <v>573</v>
      </c>
      <c r="K18" s="2" t="s">
        <v>574</v>
      </c>
    </row>
    <row r="19" spans="1:11" ht="21.75">
      <c r="A19" s="2">
        <v>16</v>
      </c>
      <c r="B19" s="2" t="s">
        <v>81</v>
      </c>
      <c r="C19" s="2" t="s">
        <v>82</v>
      </c>
      <c r="D19" s="2">
        <v>1</v>
      </c>
      <c r="E19" s="2" t="s">
        <v>83</v>
      </c>
      <c r="F19" s="2">
        <v>1</v>
      </c>
      <c r="G19" s="2" t="s">
        <v>84</v>
      </c>
      <c r="H19" s="2">
        <v>1</v>
      </c>
      <c r="I19" s="2" t="s">
        <v>575</v>
      </c>
      <c r="J19" s="2" t="s">
        <v>576</v>
      </c>
      <c r="K19" s="2" t="s">
        <v>577</v>
      </c>
    </row>
    <row r="20" spans="1:11" ht="21.75">
      <c r="A20" s="2">
        <v>17</v>
      </c>
      <c r="B20" s="2" t="s">
        <v>85</v>
      </c>
      <c r="C20" s="2" t="s">
        <v>86</v>
      </c>
      <c r="D20" s="2">
        <v>1</v>
      </c>
      <c r="E20" s="2" t="s">
        <v>87</v>
      </c>
      <c r="F20" s="2">
        <v>2</v>
      </c>
      <c r="G20" s="2" t="s">
        <v>88</v>
      </c>
      <c r="H20" s="2">
        <v>3</v>
      </c>
      <c r="I20" s="2" t="s">
        <v>578</v>
      </c>
      <c r="J20" s="2" t="s">
        <v>579</v>
      </c>
      <c r="K20" s="2" t="s">
        <v>580</v>
      </c>
    </row>
    <row r="21" spans="1:11" ht="21.75">
      <c r="A21" s="2">
        <v>18</v>
      </c>
      <c r="B21" s="2" t="s">
        <v>89</v>
      </c>
      <c r="C21" s="2" t="s">
        <v>581</v>
      </c>
      <c r="D21" s="2">
        <v>1</v>
      </c>
      <c r="E21" s="2" t="s">
        <v>90</v>
      </c>
      <c r="F21" s="2">
        <v>1</v>
      </c>
      <c r="G21" s="2" t="s">
        <v>91</v>
      </c>
      <c r="H21" s="2">
        <v>-1</v>
      </c>
      <c r="I21" s="2" t="s">
        <v>582</v>
      </c>
      <c r="J21" s="2" t="s">
        <v>92</v>
      </c>
      <c r="K21" s="2" t="s">
        <v>583</v>
      </c>
    </row>
    <row r="22" spans="1:11" ht="21.75">
      <c r="A22" s="2">
        <v>19</v>
      </c>
      <c r="B22" s="2" t="s">
        <v>93</v>
      </c>
      <c r="C22" s="2" t="s">
        <v>584</v>
      </c>
      <c r="D22" s="2">
        <v>1</v>
      </c>
      <c r="E22" s="2" t="s">
        <v>94</v>
      </c>
      <c r="F22" s="2">
        <v>1</v>
      </c>
      <c r="G22" s="2" t="str">
        <f>"=ʔɘːk {=ʉʉk}"</f>
        <v>=ʔɘːk {=ʉʉk}</v>
      </c>
      <c r="H22" s="2">
        <v>1</v>
      </c>
      <c r="I22" s="2" t="s">
        <v>585</v>
      </c>
      <c r="J22" s="2" t="s">
        <v>586</v>
      </c>
      <c r="K22" s="2" t="s">
        <v>587</v>
      </c>
    </row>
    <row r="23" spans="1:11" ht="21.75">
      <c r="A23" s="2">
        <v>20</v>
      </c>
      <c r="B23" s="2" t="s">
        <v>95</v>
      </c>
      <c r="C23" s="2" t="s">
        <v>588</v>
      </c>
      <c r="D23" s="2">
        <v>1</v>
      </c>
      <c r="E23" s="2" t="s">
        <v>96</v>
      </c>
      <c r="F23" s="2">
        <v>1</v>
      </c>
      <c r="G23" s="2"/>
      <c r="H23" s="2">
        <v>-1</v>
      </c>
      <c r="I23" s="2" t="s">
        <v>589</v>
      </c>
      <c r="J23" s="2" t="s">
        <v>590</v>
      </c>
      <c r="K23" s="2" t="s">
        <v>591</v>
      </c>
    </row>
    <row r="24" spans="1:11" ht="21.75">
      <c r="A24" s="2">
        <v>21</v>
      </c>
      <c r="B24" s="2" t="s">
        <v>97</v>
      </c>
      <c r="C24" s="3" t="s">
        <v>592</v>
      </c>
      <c r="D24" s="2">
        <v>1</v>
      </c>
      <c r="E24" s="2" t="s">
        <v>98</v>
      </c>
      <c r="F24" s="2">
        <v>2</v>
      </c>
      <c r="G24" s="2" t="s">
        <v>99</v>
      </c>
      <c r="H24" s="2">
        <v>1</v>
      </c>
      <c r="I24" s="2" t="s">
        <v>593</v>
      </c>
      <c r="J24" s="2" t="s">
        <v>100</v>
      </c>
      <c r="K24" s="2" t="s">
        <v>101</v>
      </c>
    </row>
    <row r="25" spans="1:11" ht="20.25">
      <c r="A25" s="2">
        <v>22</v>
      </c>
      <c r="B25" s="2" t="s">
        <v>102</v>
      </c>
      <c r="C25" s="2" t="s">
        <v>103</v>
      </c>
      <c r="D25" s="2">
        <v>1</v>
      </c>
      <c r="E25" s="2" t="s">
        <v>104</v>
      </c>
      <c r="F25" s="2">
        <v>2</v>
      </c>
      <c r="G25" s="2" t="s">
        <v>105</v>
      </c>
      <c r="H25" s="2">
        <v>3</v>
      </c>
      <c r="I25" s="2" t="s">
        <v>106</v>
      </c>
      <c r="J25" s="2" t="s">
        <v>594</v>
      </c>
      <c r="K25" s="2" t="s">
        <v>595</v>
      </c>
    </row>
    <row r="26" spans="1:11" ht="21.75">
      <c r="A26" s="2">
        <v>22</v>
      </c>
      <c r="B26" s="2" t="s">
        <v>102</v>
      </c>
      <c r="C26" s="2" t="s">
        <v>107</v>
      </c>
      <c r="D26" s="2">
        <v>2</v>
      </c>
      <c r="E26" s="2"/>
      <c r="F26" s="2">
        <v>0</v>
      </c>
      <c r="G26" s="2" t="s">
        <v>596</v>
      </c>
      <c r="H26" s="2">
        <v>1</v>
      </c>
      <c r="I26" s="2" t="s">
        <v>108</v>
      </c>
      <c r="J26" s="2" t="s">
        <v>109</v>
      </c>
      <c r="K26" s="2" t="s">
        <v>110</v>
      </c>
    </row>
    <row r="27" spans="1:11" ht="21.75">
      <c r="A27" s="2">
        <v>23</v>
      </c>
      <c r="B27" s="2" t="s">
        <v>111</v>
      </c>
      <c r="C27" s="2" t="s">
        <v>597</v>
      </c>
      <c r="D27" s="2">
        <v>1</v>
      </c>
      <c r="E27" s="2" t="s">
        <v>598</v>
      </c>
      <c r="F27" s="2">
        <v>1</v>
      </c>
      <c r="G27" s="2" t="s">
        <v>112</v>
      </c>
      <c r="H27" s="2">
        <v>2</v>
      </c>
      <c r="I27" s="2" t="s">
        <v>599</v>
      </c>
      <c r="J27" s="2" t="s">
        <v>600</v>
      </c>
      <c r="K27" s="2" t="s">
        <v>601</v>
      </c>
    </row>
    <row r="28" spans="1:11" ht="20.25">
      <c r="A28" s="2">
        <v>24</v>
      </c>
      <c r="B28" s="2" t="s">
        <v>113</v>
      </c>
      <c r="C28" s="2" t="str">
        <f>"=tǐp {tìp}"</f>
        <v>=tǐp {tìp}</v>
      </c>
      <c r="D28" s="2">
        <v>1</v>
      </c>
      <c r="E28" s="2" t="s">
        <v>114</v>
      </c>
      <c r="F28" s="2">
        <v>1</v>
      </c>
      <c r="G28" s="2" t="s">
        <v>115</v>
      </c>
      <c r="H28" s="2">
        <v>1</v>
      </c>
      <c r="I28" s="2" t="s">
        <v>602</v>
      </c>
      <c r="J28" s="2" t="s">
        <v>116</v>
      </c>
      <c r="K28" s="2" t="s">
        <v>117</v>
      </c>
    </row>
    <row r="29" spans="1:11" ht="21.75">
      <c r="A29" s="2">
        <v>25</v>
      </c>
      <c r="B29" s="2" t="s">
        <v>118</v>
      </c>
      <c r="C29" s="2" t="s">
        <v>603</v>
      </c>
      <c r="D29" s="2">
        <v>1</v>
      </c>
      <c r="E29" s="2" t="s">
        <v>604</v>
      </c>
      <c r="F29" s="2">
        <v>2</v>
      </c>
      <c r="G29" s="2" t="s">
        <v>605</v>
      </c>
      <c r="H29" s="2">
        <v>2</v>
      </c>
      <c r="I29" s="2" t="s">
        <v>119</v>
      </c>
      <c r="J29" s="2" t="s">
        <v>120</v>
      </c>
      <c r="K29" s="2" t="s">
        <v>606</v>
      </c>
    </row>
    <row r="30" spans="1:11" ht="21.75">
      <c r="A30" s="2">
        <v>26</v>
      </c>
      <c r="B30" s="2" t="s">
        <v>121</v>
      </c>
      <c r="C30" s="2" t="s">
        <v>122</v>
      </c>
      <c r="D30" s="2">
        <v>1</v>
      </c>
      <c r="E30" s="2" t="s">
        <v>123</v>
      </c>
      <c r="F30" s="2">
        <v>1</v>
      </c>
      <c r="G30" s="2" t="s">
        <v>124</v>
      </c>
      <c r="H30" s="2">
        <v>2</v>
      </c>
      <c r="I30" s="2" t="s">
        <v>125</v>
      </c>
      <c r="J30" s="2" t="s">
        <v>126</v>
      </c>
      <c r="K30" s="2" t="s">
        <v>607</v>
      </c>
    </row>
    <row r="31" spans="1:11" ht="20.25">
      <c r="A31" s="2">
        <v>26</v>
      </c>
      <c r="B31" s="2" t="s">
        <v>121</v>
      </c>
      <c r="C31" s="2"/>
      <c r="D31" s="2">
        <v>0</v>
      </c>
      <c r="E31" s="2" t="s">
        <v>127</v>
      </c>
      <c r="F31" s="2">
        <v>-1</v>
      </c>
      <c r="G31" s="2"/>
      <c r="H31" s="2">
        <v>0</v>
      </c>
      <c r="I31" s="2"/>
      <c r="J31" s="2" t="s">
        <v>608</v>
      </c>
      <c r="K31" s="2"/>
    </row>
    <row r="32" spans="1:11" ht="21.75">
      <c r="A32" s="2">
        <v>27</v>
      </c>
      <c r="B32" s="2" t="s">
        <v>128</v>
      </c>
      <c r="C32" s="2" t="str">
        <f>"=pt {pt}"</f>
        <v>=pt {pt}</v>
      </c>
      <c r="D32" s="2">
        <v>1</v>
      </c>
      <c r="E32" s="2"/>
      <c r="F32" s="2">
        <v>-1</v>
      </c>
      <c r="G32" s="2" t="s">
        <v>609</v>
      </c>
      <c r="H32" s="2">
        <v>2</v>
      </c>
      <c r="I32" s="2" t="s">
        <v>129</v>
      </c>
      <c r="J32" s="2" t="s">
        <v>77</v>
      </c>
      <c r="K32" s="2" t="s">
        <v>610</v>
      </c>
    </row>
    <row r="33" spans="1:11" ht="21.75">
      <c r="A33" s="2">
        <v>28</v>
      </c>
      <c r="B33" s="2" t="s">
        <v>130</v>
      </c>
      <c r="C33" s="2" t="s">
        <v>611</v>
      </c>
      <c r="D33" s="2">
        <v>1</v>
      </c>
      <c r="E33" s="2" t="s">
        <v>131</v>
      </c>
      <c r="F33" s="2">
        <v>2</v>
      </c>
      <c r="G33" s="2" t="s">
        <v>132</v>
      </c>
      <c r="H33" s="2">
        <v>3</v>
      </c>
      <c r="I33" s="2" t="s">
        <v>612</v>
      </c>
      <c r="J33" s="2" t="s">
        <v>613</v>
      </c>
      <c r="K33" s="2" t="s">
        <v>133</v>
      </c>
    </row>
    <row r="34" spans="1:11" ht="20.25">
      <c r="A34" s="2">
        <v>28</v>
      </c>
      <c r="B34" s="2" t="s">
        <v>130</v>
      </c>
      <c r="C34" s="2"/>
      <c r="D34" s="2">
        <v>0</v>
      </c>
      <c r="E34" s="2"/>
      <c r="F34" s="2">
        <v>0</v>
      </c>
      <c r="G34" s="2" t="s">
        <v>134</v>
      </c>
      <c r="H34" s="2">
        <v>1</v>
      </c>
      <c r="I34" s="2"/>
      <c r="J34" s="2"/>
      <c r="K34" s="2" t="s">
        <v>135</v>
      </c>
    </row>
    <row r="35" spans="1:11" ht="20.25">
      <c r="A35" s="2">
        <v>29</v>
      </c>
      <c r="B35" s="2" t="s">
        <v>136</v>
      </c>
      <c r="C35" s="2" t="s">
        <v>137</v>
      </c>
      <c r="D35" s="2">
        <v>1</v>
      </c>
      <c r="E35" s="2" t="s">
        <v>138</v>
      </c>
      <c r="F35" s="2">
        <v>1</v>
      </c>
      <c r="G35" s="2" t="s">
        <v>139</v>
      </c>
      <c r="H35" s="2">
        <v>1</v>
      </c>
      <c r="I35" s="2" t="s">
        <v>140</v>
      </c>
      <c r="J35" s="2" t="s">
        <v>141</v>
      </c>
      <c r="K35" s="2" t="s">
        <v>614</v>
      </c>
    </row>
    <row r="36" spans="1:11" ht="21.75">
      <c r="A36" s="2">
        <v>30</v>
      </c>
      <c r="B36" s="2" t="s">
        <v>142</v>
      </c>
      <c r="C36" s="2" t="s">
        <v>143</v>
      </c>
      <c r="D36" s="2">
        <v>1</v>
      </c>
      <c r="E36" s="2" t="s">
        <v>144</v>
      </c>
      <c r="F36" s="2">
        <v>2</v>
      </c>
      <c r="G36" s="2"/>
      <c r="H36" s="2">
        <v>-1</v>
      </c>
      <c r="I36" s="2" t="s">
        <v>615</v>
      </c>
      <c r="J36" s="2" t="s">
        <v>145</v>
      </c>
      <c r="K36" s="2" t="s">
        <v>77</v>
      </c>
    </row>
    <row r="37" spans="1:11" ht="20.25">
      <c r="A37" s="2">
        <v>30</v>
      </c>
      <c r="B37" s="2" t="s">
        <v>142</v>
      </c>
      <c r="C37" s="2"/>
      <c r="D37" s="2">
        <v>0</v>
      </c>
      <c r="E37" s="2" t="s">
        <v>146</v>
      </c>
      <c r="F37" s="2">
        <v>3</v>
      </c>
      <c r="G37" s="2"/>
      <c r="H37" s="2">
        <v>0</v>
      </c>
      <c r="I37" s="2"/>
      <c r="J37" s="2" t="s">
        <v>147</v>
      </c>
      <c r="K37" s="2"/>
    </row>
    <row r="38" spans="1:11" ht="21.75">
      <c r="A38" s="2">
        <v>31</v>
      </c>
      <c r="B38" s="2" t="s">
        <v>148</v>
      </c>
      <c r="C38" s="2" t="str">
        <f>"=čḭ̌bn {s'ìb}"</f>
        <v>=čḭ̌bn {s'ìb}</v>
      </c>
      <c r="D38" s="2">
        <v>1</v>
      </c>
      <c r="E38" s="2" t="s">
        <v>616</v>
      </c>
      <c r="F38" s="2">
        <v>1</v>
      </c>
      <c r="G38" s="2" t="s">
        <v>149</v>
      </c>
      <c r="H38" s="2">
        <v>1</v>
      </c>
      <c r="I38" s="2" t="s">
        <v>150</v>
      </c>
      <c r="J38" s="2" t="s">
        <v>151</v>
      </c>
      <c r="K38" s="2" t="s">
        <v>617</v>
      </c>
    </row>
    <row r="39" spans="1:11" ht="21.75">
      <c r="A39" s="2">
        <v>32</v>
      </c>
      <c r="B39" s="2" t="s">
        <v>152</v>
      </c>
      <c r="C39" s="2" t="s">
        <v>618</v>
      </c>
      <c r="D39" s="2">
        <v>1</v>
      </c>
      <c r="E39" s="2" t="s">
        <v>153</v>
      </c>
      <c r="F39" s="2">
        <v>2</v>
      </c>
      <c r="G39" s="2"/>
      <c r="H39" s="2">
        <v>-1</v>
      </c>
      <c r="I39" s="2" t="s">
        <v>619</v>
      </c>
      <c r="J39" s="2" t="s">
        <v>620</v>
      </c>
      <c r="K39" s="2" t="s">
        <v>77</v>
      </c>
    </row>
    <row r="40" spans="1:11" ht="20.25">
      <c r="A40" s="2">
        <v>33</v>
      </c>
      <c r="B40" s="2" t="s">
        <v>154</v>
      </c>
      <c r="C40" s="2" t="s">
        <v>155</v>
      </c>
      <c r="D40" s="2">
        <v>1</v>
      </c>
      <c r="E40" s="2" t="s">
        <v>156</v>
      </c>
      <c r="F40" s="2">
        <v>1</v>
      </c>
      <c r="G40" s="2" t="s">
        <v>157</v>
      </c>
      <c r="H40" s="2">
        <v>1</v>
      </c>
      <c r="I40" s="2" t="s">
        <v>158</v>
      </c>
      <c r="J40" s="2" t="s">
        <v>159</v>
      </c>
      <c r="K40" s="2" t="s">
        <v>621</v>
      </c>
    </row>
    <row r="41" spans="1:11" ht="20.25">
      <c r="A41" s="2">
        <v>34</v>
      </c>
      <c r="B41" s="2" t="s">
        <v>160</v>
      </c>
      <c r="C41" s="2" t="s">
        <v>161</v>
      </c>
      <c r="D41" s="2">
        <v>1</v>
      </c>
      <c r="E41" s="2" t="s">
        <v>162</v>
      </c>
      <c r="F41" s="2">
        <v>2</v>
      </c>
      <c r="G41" s="2" t="s">
        <v>163</v>
      </c>
      <c r="H41" s="2">
        <v>1</v>
      </c>
      <c r="I41" s="2" t="s">
        <v>164</v>
      </c>
      <c r="J41" s="2" t="s">
        <v>165</v>
      </c>
      <c r="K41" s="2" t="s">
        <v>166</v>
      </c>
    </row>
    <row r="42" spans="1:11" ht="20.25">
      <c r="A42" s="2">
        <v>35</v>
      </c>
      <c r="B42" s="2" t="s">
        <v>167</v>
      </c>
      <c r="C42" s="2" t="s">
        <v>168</v>
      </c>
      <c r="D42" s="2">
        <v>1</v>
      </c>
      <c r="E42" s="2" t="s">
        <v>169</v>
      </c>
      <c r="F42" s="2">
        <v>2</v>
      </c>
      <c r="G42" s="2" t="s">
        <v>170</v>
      </c>
      <c r="H42" s="2">
        <v>3</v>
      </c>
      <c r="I42" s="2" t="s">
        <v>622</v>
      </c>
      <c r="J42" s="2" t="s">
        <v>623</v>
      </c>
      <c r="K42" s="2" t="s">
        <v>624</v>
      </c>
    </row>
    <row r="43" spans="1:11" ht="21.75">
      <c r="A43" s="2">
        <v>36</v>
      </c>
      <c r="B43" s="2" t="s">
        <v>171</v>
      </c>
      <c r="C43" s="2" t="str">
        <f>"=pt {pt}"</f>
        <v>=pt {pt}</v>
      </c>
      <c r="D43" s="2">
        <v>1</v>
      </c>
      <c r="E43" s="2" t="s">
        <v>172</v>
      </c>
      <c r="F43" s="2">
        <v>1</v>
      </c>
      <c r="G43" s="2" t="s">
        <v>625</v>
      </c>
      <c r="H43" s="2">
        <v>2</v>
      </c>
      <c r="I43" s="2" t="s">
        <v>173</v>
      </c>
      <c r="J43" s="2" t="s">
        <v>174</v>
      </c>
      <c r="K43" s="2" t="s">
        <v>626</v>
      </c>
    </row>
    <row r="44" spans="1:11" ht="21.75">
      <c r="A44" s="2">
        <v>37</v>
      </c>
      <c r="B44" s="2" t="s">
        <v>175</v>
      </c>
      <c r="C44" s="3" t="s">
        <v>627</v>
      </c>
      <c r="D44" s="2">
        <v>1</v>
      </c>
      <c r="E44" s="2" t="s">
        <v>176</v>
      </c>
      <c r="F44" s="2">
        <v>2</v>
      </c>
      <c r="G44" s="2" t="s">
        <v>177</v>
      </c>
      <c r="H44" s="2">
        <v>1</v>
      </c>
      <c r="I44" s="2" t="s">
        <v>628</v>
      </c>
      <c r="J44" s="2" t="s">
        <v>178</v>
      </c>
      <c r="K44" s="2" t="s">
        <v>179</v>
      </c>
    </row>
    <row r="45" spans="1:11" ht="20.25">
      <c r="A45" s="2">
        <v>38</v>
      </c>
      <c r="B45" s="2" t="s">
        <v>180</v>
      </c>
      <c r="C45" s="2" t="str">
        <f>"=nh {núh}"</f>
        <v>=nh {núh}</v>
      </c>
      <c r="D45" s="2">
        <v>1</v>
      </c>
      <c r="E45" s="2" t="s">
        <v>181</v>
      </c>
      <c r="F45" s="2">
        <v>1</v>
      </c>
      <c r="G45" s="2" t="s">
        <v>182</v>
      </c>
      <c r="H45" s="2">
        <v>1</v>
      </c>
      <c r="I45" s="2" t="s">
        <v>183</v>
      </c>
      <c r="J45" s="2" t="s">
        <v>184</v>
      </c>
      <c r="K45" s="2" t="s">
        <v>185</v>
      </c>
    </row>
    <row r="46" spans="1:11" ht="20.25">
      <c r="A46" s="2">
        <v>39</v>
      </c>
      <c r="B46" s="2" t="s">
        <v>186</v>
      </c>
      <c r="C46" s="2" t="s">
        <v>187</v>
      </c>
      <c r="D46" s="2">
        <v>1</v>
      </c>
      <c r="E46" s="2" t="s">
        <v>188</v>
      </c>
      <c r="F46" s="2">
        <v>1</v>
      </c>
      <c r="G46" s="2" t="s">
        <v>189</v>
      </c>
      <c r="H46" s="2">
        <v>1</v>
      </c>
      <c r="I46" s="2" t="s">
        <v>629</v>
      </c>
      <c r="J46" s="2" t="s">
        <v>190</v>
      </c>
      <c r="K46" s="2" t="s">
        <v>630</v>
      </c>
    </row>
    <row r="47" spans="1:11" ht="21.75">
      <c r="A47" s="2">
        <v>40</v>
      </c>
      <c r="B47" s="2" t="s">
        <v>191</v>
      </c>
      <c r="C47" s="2" t="s">
        <v>631</v>
      </c>
      <c r="D47" s="2">
        <v>1</v>
      </c>
      <c r="E47" s="2" t="s">
        <v>192</v>
      </c>
      <c r="F47" s="2">
        <v>1</v>
      </c>
      <c r="G47" s="2"/>
      <c r="H47" s="2">
        <v>-1</v>
      </c>
      <c r="I47" s="2" t="s">
        <v>632</v>
      </c>
      <c r="J47" s="2" t="s">
        <v>193</v>
      </c>
      <c r="K47" s="2" t="s">
        <v>77</v>
      </c>
    </row>
    <row r="48" spans="1:11" ht="20.25">
      <c r="A48" s="2">
        <v>41</v>
      </c>
      <c r="B48" s="2" t="s">
        <v>194</v>
      </c>
      <c r="C48" s="2" t="s">
        <v>195</v>
      </c>
      <c r="D48" s="2">
        <v>1</v>
      </c>
      <c r="E48" s="2" t="s">
        <v>196</v>
      </c>
      <c r="F48" s="2">
        <v>2</v>
      </c>
      <c r="G48" s="2" t="s">
        <v>197</v>
      </c>
      <c r="H48" s="2">
        <v>1</v>
      </c>
      <c r="I48" s="2" t="s">
        <v>198</v>
      </c>
      <c r="J48" s="2" t="s">
        <v>633</v>
      </c>
      <c r="K48" s="2" t="s">
        <v>199</v>
      </c>
    </row>
    <row r="49" spans="1:11" ht="20.25">
      <c r="A49" s="2">
        <v>42</v>
      </c>
      <c r="B49" s="2" t="s">
        <v>200</v>
      </c>
      <c r="C49" s="2" t="s">
        <v>201</v>
      </c>
      <c r="D49" s="2">
        <v>1</v>
      </c>
      <c r="E49" s="2" t="s">
        <v>202</v>
      </c>
      <c r="F49" s="2">
        <v>1</v>
      </c>
      <c r="G49" s="2" t="s">
        <v>203</v>
      </c>
      <c r="H49" s="2">
        <v>1</v>
      </c>
      <c r="I49" s="2" t="s">
        <v>634</v>
      </c>
      <c r="J49" s="2" t="s">
        <v>635</v>
      </c>
      <c r="K49" s="2" t="s">
        <v>636</v>
      </c>
    </row>
    <row r="50" spans="1:11" ht="20.25">
      <c r="A50" s="2">
        <v>42</v>
      </c>
      <c r="B50" s="2" t="s">
        <v>200</v>
      </c>
      <c r="C50" s="2" t="s">
        <v>204</v>
      </c>
      <c r="D50" s="2">
        <v>2</v>
      </c>
      <c r="E50" s="2" t="s">
        <v>205</v>
      </c>
      <c r="F50" s="2">
        <v>3</v>
      </c>
      <c r="G50" s="2"/>
      <c r="H50" s="2">
        <v>0</v>
      </c>
      <c r="I50" s="2" t="s">
        <v>206</v>
      </c>
      <c r="J50" s="2" t="s">
        <v>207</v>
      </c>
      <c r="K50" s="2"/>
    </row>
    <row r="51" spans="1:11" ht="20.25">
      <c r="A51" s="2">
        <v>43</v>
      </c>
      <c r="B51" s="2" t="s">
        <v>208</v>
      </c>
      <c r="C51" s="2" t="s">
        <v>209</v>
      </c>
      <c r="D51" s="2">
        <v>1</v>
      </c>
      <c r="E51" s="2" t="s">
        <v>210</v>
      </c>
      <c r="F51" s="2">
        <v>2</v>
      </c>
      <c r="G51" s="2" t="s">
        <v>211</v>
      </c>
      <c r="H51" s="2">
        <v>3</v>
      </c>
      <c r="I51" s="2" t="s">
        <v>212</v>
      </c>
      <c r="J51" s="2" t="s">
        <v>213</v>
      </c>
      <c r="K51" s="2" t="s">
        <v>214</v>
      </c>
    </row>
    <row r="52" spans="1:11" ht="21.75">
      <c r="A52" s="2">
        <v>44</v>
      </c>
      <c r="B52" s="2" t="s">
        <v>215</v>
      </c>
      <c r="C52" s="2" t="s">
        <v>637</v>
      </c>
      <c r="D52" s="2">
        <v>1</v>
      </c>
      <c r="E52" s="2" t="s">
        <v>216</v>
      </c>
      <c r="F52" s="2">
        <v>1</v>
      </c>
      <c r="G52" s="2" t="s">
        <v>217</v>
      </c>
      <c r="H52" s="2">
        <v>2</v>
      </c>
      <c r="I52" s="2" t="s">
        <v>638</v>
      </c>
      <c r="J52" s="2" t="s">
        <v>218</v>
      </c>
      <c r="K52" s="2" t="s">
        <v>219</v>
      </c>
    </row>
    <row r="53" spans="1:11" ht="20.25">
      <c r="A53" s="2">
        <v>45</v>
      </c>
      <c r="B53" s="2" t="s">
        <v>220</v>
      </c>
      <c r="C53" s="2" t="s">
        <v>221</v>
      </c>
      <c r="D53" s="2">
        <v>1</v>
      </c>
      <c r="E53" s="2" t="s">
        <v>222</v>
      </c>
      <c r="F53" s="2">
        <v>1</v>
      </c>
      <c r="G53" s="2" t="s">
        <v>223</v>
      </c>
      <c r="H53" s="2">
        <v>1</v>
      </c>
      <c r="I53" s="2" t="s">
        <v>224</v>
      </c>
      <c r="J53" s="2" t="s">
        <v>225</v>
      </c>
      <c r="K53" s="2" t="s">
        <v>639</v>
      </c>
    </row>
    <row r="54" spans="1:11" ht="20.25">
      <c r="A54" s="2">
        <v>46</v>
      </c>
      <c r="B54" s="2" t="s">
        <v>226</v>
      </c>
      <c r="C54" s="2" t="s">
        <v>227</v>
      </c>
      <c r="D54" s="2">
        <v>1</v>
      </c>
      <c r="E54" s="2" t="s">
        <v>228</v>
      </c>
      <c r="F54" s="2">
        <v>1</v>
      </c>
      <c r="G54" s="2" t="s">
        <v>229</v>
      </c>
      <c r="H54" s="2">
        <v>1</v>
      </c>
      <c r="I54" s="2" t="s">
        <v>230</v>
      </c>
      <c r="J54" s="2" t="s">
        <v>231</v>
      </c>
      <c r="K54" s="2" t="s">
        <v>640</v>
      </c>
    </row>
    <row r="55" spans="1:11" ht="21.75">
      <c r="A55" s="2">
        <v>47</v>
      </c>
      <c r="B55" s="2" t="s">
        <v>232</v>
      </c>
      <c r="C55" s="2" t="s">
        <v>233</v>
      </c>
      <c r="D55" s="2">
        <v>1</v>
      </c>
      <c r="E55" s="2" t="s">
        <v>234</v>
      </c>
      <c r="F55" s="2">
        <v>1</v>
      </c>
      <c r="G55" s="2" t="s">
        <v>235</v>
      </c>
      <c r="H55" s="2">
        <v>1</v>
      </c>
      <c r="I55" s="2" t="s">
        <v>641</v>
      </c>
      <c r="J55" s="2" t="s">
        <v>642</v>
      </c>
      <c r="K55" s="2" t="s">
        <v>643</v>
      </c>
    </row>
    <row r="56" spans="1:11" ht="20.25">
      <c r="A56" s="2">
        <v>48</v>
      </c>
      <c r="B56" s="2" t="s">
        <v>236</v>
      </c>
      <c r="C56" s="2" t="s">
        <v>237</v>
      </c>
      <c r="D56" s="2">
        <v>1</v>
      </c>
      <c r="E56" s="2"/>
      <c r="F56" s="2">
        <v>-1</v>
      </c>
      <c r="G56" s="2" t="s">
        <v>238</v>
      </c>
      <c r="H56" s="2">
        <v>1</v>
      </c>
      <c r="I56" s="2" t="s">
        <v>239</v>
      </c>
      <c r="J56" s="2" t="s">
        <v>77</v>
      </c>
      <c r="K56" s="2" t="s">
        <v>240</v>
      </c>
    </row>
    <row r="57" spans="1:11" ht="21.75">
      <c r="A57" s="2">
        <v>49</v>
      </c>
      <c r="B57" s="2" t="s">
        <v>241</v>
      </c>
      <c r="C57" s="2" t="s">
        <v>242</v>
      </c>
      <c r="D57" s="2">
        <v>1</v>
      </c>
      <c r="E57" s="2" t="s">
        <v>243</v>
      </c>
      <c r="F57" s="2">
        <v>1</v>
      </c>
      <c r="G57" s="2"/>
      <c r="H57" s="2">
        <v>-1</v>
      </c>
      <c r="I57" s="2" t="s">
        <v>244</v>
      </c>
      <c r="J57" s="2" t="s">
        <v>644</v>
      </c>
      <c r="K57" s="2" t="s">
        <v>645</v>
      </c>
    </row>
    <row r="58" spans="1:11" ht="20.25">
      <c r="A58" s="2">
        <v>50</v>
      </c>
      <c r="B58" s="2" t="s">
        <v>245</v>
      </c>
      <c r="C58" s="2" t="s">
        <v>246</v>
      </c>
      <c r="D58" s="2">
        <v>1</v>
      </c>
      <c r="E58" s="2" t="s">
        <v>247</v>
      </c>
      <c r="F58" s="2">
        <v>1</v>
      </c>
      <c r="G58" s="2" t="s">
        <v>248</v>
      </c>
      <c r="H58" s="2">
        <v>1</v>
      </c>
      <c r="I58" s="2" t="s">
        <v>646</v>
      </c>
      <c r="J58" s="2" t="s">
        <v>249</v>
      </c>
      <c r="K58" s="2" t="s">
        <v>250</v>
      </c>
    </row>
    <row r="59" spans="1:11" ht="21.75">
      <c r="A59" s="2">
        <v>51</v>
      </c>
      <c r="B59" s="2" t="s">
        <v>251</v>
      </c>
      <c r="C59" s="2" t="s">
        <v>252</v>
      </c>
      <c r="D59" s="2">
        <v>1</v>
      </c>
      <c r="E59" s="2" t="s">
        <v>253</v>
      </c>
      <c r="F59" s="2">
        <v>2</v>
      </c>
      <c r="G59" s="2" t="s">
        <v>254</v>
      </c>
      <c r="H59" s="2">
        <v>1</v>
      </c>
      <c r="I59" s="2" t="s">
        <v>647</v>
      </c>
      <c r="J59" s="2" t="s">
        <v>255</v>
      </c>
      <c r="K59" s="2" t="s">
        <v>648</v>
      </c>
    </row>
    <row r="60" spans="1:11" ht="21.75">
      <c r="A60" s="2">
        <v>52</v>
      </c>
      <c r="B60" s="2" t="s">
        <v>256</v>
      </c>
      <c r="C60" s="3" t="s">
        <v>649</v>
      </c>
      <c r="D60" s="2">
        <v>1</v>
      </c>
      <c r="E60" s="2" t="s">
        <v>257</v>
      </c>
      <c r="F60" s="2">
        <v>2</v>
      </c>
      <c r="G60" s="2" t="s">
        <v>258</v>
      </c>
      <c r="H60" s="2">
        <v>2</v>
      </c>
      <c r="I60" s="2" t="s">
        <v>259</v>
      </c>
      <c r="J60" s="2" t="s">
        <v>650</v>
      </c>
      <c r="K60" s="2" t="s">
        <v>651</v>
      </c>
    </row>
    <row r="61" spans="1:11" ht="21.75">
      <c r="A61" s="2">
        <v>52</v>
      </c>
      <c r="B61" s="2" t="s">
        <v>256</v>
      </c>
      <c r="C61" s="2"/>
      <c r="D61" s="2">
        <v>0</v>
      </c>
      <c r="E61" s="2"/>
      <c r="F61" s="2">
        <v>0</v>
      </c>
      <c r="G61" s="2" t="s">
        <v>652</v>
      </c>
      <c r="H61" s="2">
        <v>3</v>
      </c>
      <c r="I61" s="2"/>
      <c r="J61" s="2"/>
      <c r="K61" s="2" t="s">
        <v>260</v>
      </c>
    </row>
    <row r="62" spans="1:11" ht="21.75">
      <c r="A62" s="2">
        <v>53</v>
      </c>
      <c r="B62" s="2" t="s">
        <v>261</v>
      </c>
      <c r="C62" s="3" t="s">
        <v>653</v>
      </c>
      <c r="D62" s="2">
        <v>1</v>
      </c>
      <c r="E62" s="2" t="s">
        <v>262</v>
      </c>
      <c r="F62" s="2">
        <v>1</v>
      </c>
      <c r="G62" s="2" t="s">
        <v>263</v>
      </c>
      <c r="H62" s="2">
        <v>1</v>
      </c>
      <c r="I62" s="2" t="s">
        <v>264</v>
      </c>
      <c r="J62" s="2" t="s">
        <v>265</v>
      </c>
      <c r="K62" s="2" t="s">
        <v>266</v>
      </c>
    </row>
    <row r="63" spans="1:11" ht="21.75">
      <c r="A63" s="2">
        <v>54</v>
      </c>
      <c r="B63" s="2" t="s">
        <v>267</v>
      </c>
      <c r="C63" s="2" t="s">
        <v>268</v>
      </c>
      <c r="D63" s="2">
        <v>1</v>
      </c>
      <c r="E63" s="2" t="s">
        <v>654</v>
      </c>
      <c r="F63" s="2">
        <v>2</v>
      </c>
      <c r="G63" s="2" t="s">
        <v>269</v>
      </c>
      <c r="H63" s="2">
        <v>3</v>
      </c>
      <c r="I63" s="2" t="s">
        <v>655</v>
      </c>
      <c r="J63" s="2" t="s">
        <v>270</v>
      </c>
      <c r="K63" s="2" t="s">
        <v>271</v>
      </c>
    </row>
    <row r="64" spans="1:11" ht="21.75">
      <c r="A64" s="2">
        <v>55</v>
      </c>
      <c r="B64" s="2" t="s">
        <v>272</v>
      </c>
      <c r="C64" s="2" t="s">
        <v>273</v>
      </c>
      <c r="D64" s="2">
        <v>1</v>
      </c>
      <c r="E64" s="2" t="s">
        <v>274</v>
      </c>
      <c r="F64" s="2">
        <v>1</v>
      </c>
      <c r="G64" s="2" t="s">
        <v>656</v>
      </c>
      <c r="H64" s="2">
        <v>2</v>
      </c>
      <c r="I64" s="2" t="s">
        <v>657</v>
      </c>
      <c r="J64" s="2" t="s">
        <v>275</v>
      </c>
      <c r="K64" s="2" t="s">
        <v>276</v>
      </c>
    </row>
    <row r="65" spans="1:11" ht="21.75">
      <c r="A65" s="2">
        <v>56</v>
      </c>
      <c r="B65" s="2" t="s">
        <v>277</v>
      </c>
      <c r="C65" s="2" t="s">
        <v>658</v>
      </c>
      <c r="D65" s="2">
        <v>1</v>
      </c>
      <c r="E65" s="2" t="s">
        <v>278</v>
      </c>
      <c r="F65" s="2">
        <v>1</v>
      </c>
      <c r="G65" s="2" t="s">
        <v>279</v>
      </c>
      <c r="H65" s="2">
        <v>1</v>
      </c>
      <c r="I65" s="2" t="s">
        <v>659</v>
      </c>
      <c r="J65" s="2" t="s">
        <v>280</v>
      </c>
      <c r="K65" s="2" t="s">
        <v>281</v>
      </c>
    </row>
    <row r="66" spans="1:11" ht="20.25">
      <c r="A66" s="2">
        <v>57</v>
      </c>
      <c r="B66" s="2" t="s">
        <v>282</v>
      </c>
      <c r="C66" s="2" t="s">
        <v>283</v>
      </c>
      <c r="D66" s="2">
        <v>1</v>
      </c>
      <c r="E66" s="2" t="s">
        <v>284</v>
      </c>
      <c r="F66" s="2">
        <v>1</v>
      </c>
      <c r="G66" s="2" t="s">
        <v>285</v>
      </c>
      <c r="H66" s="2">
        <v>1</v>
      </c>
      <c r="I66" s="2" t="s">
        <v>286</v>
      </c>
      <c r="J66" s="2" t="s">
        <v>287</v>
      </c>
      <c r="K66" s="2" t="s">
        <v>660</v>
      </c>
    </row>
    <row r="67" spans="1:11" ht="21.75">
      <c r="A67" s="2">
        <v>58</v>
      </c>
      <c r="B67" s="2" t="s">
        <v>288</v>
      </c>
      <c r="C67" s="2" t="s">
        <v>289</v>
      </c>
      <c r="D67" s="2">
        <v>1</v>
      </c>
      <c r="E67" s="2" t="s">
        <v>290</v>
      </c>
      <c r="F67" s="2">
        <v>2</v>
      </c>
      <c r="G67" s="2"/>
      <c r="H67" s="2">
        <v>-1</v>
      </c>
      <c r="I67" s="2" t="s">
        <v>661</v>
      </c>
      <c r="J67" s="2" t="s">
        <v>291</v>
      </c>
      <c r="K67" s="2" t="s">
        <v>77</v>
      </c>
    </row>
    <row r="68" spans="1:11" ht="21.75">
      <c r="A68" s="2">
        <v>59</v>
      </c>
      <c r="B68" s="2" t="s">
        <v>292</v>
      </c>
      <c r="C68" s="3" t="s">
        <v>662</v>
      </c>
      <c r="D68" s="2">
        <v>1</v>
      </c>
      <c r="E68" s="2" t="s">
        <v>293</v>
      </c>
      <c r="F68" s="2">
        <v>3</v>
      </c>
      <c r="G68" s="2" t="s">
        <v>294</v>
      </c>
      <c r="H68" s="2">
        <v>3</v>
      </c>
      <c r="I68" s="2" t="s">
        <v>663</v>
      </c>
      <c r="J68" s="2" t="s">
        <v>664</v>
      </c>
      <c r="K68" s="2" t="s">
        <v>295</v>
      </c>
    </row>
    <row r="69" spans="1:11" ht="20.25">
      <c r="A69" s="2">
        <v>59</v>
      </c>
      <c r="B69" s="2" t="s">
        <v>292</v>
      </c>
      <c r="C69" s="2" t="s">
        <v>296</v>
      </c>
      <c r="D69" s="2">
        <v>2</v>
      </c>
      <c r="E69" s="2"/>
      <c r="F69" s="2">
        <v>0</v>
      </c>
      <c r="G69" s="2"/>
      <c r="H69" s="2">
        <v>0</v>
      </c>
      <c r="I69" s="2" t="s">
        <v>297</v>
      </c>
      <c r="J69" s="2"/>
      <c r="K69" s="2"/>
    </row>
    <row r="70" spans="1:11" ht="21.75">
      <c r="A70" s="2">
        <v>60</v>
      </c>
      <c r="B70" s="2" t="s">
        <v>298</v>
      </c>
      <c r="C70" s="2" t="s">
        <v>665</v>
      </c>
      <c r="D70" s="2">
        <v>1</v>
      </c>
      <c r="E70" s="2" t="s">
        <v>666</v>
      </c>
      <c r="F70" s="2">
        <v>1</v>
      </c>
      <c r="G70" s="2" t="s">
        <v>667</v>
      </c>
      <c r="H70" s="2">
        <v>1</v>
      </c>
      <c r="I70" s="2" t="s">
        <v>299</v>
      </c>
      <c r="J70" s="2" t="s">
        <v>668</v>
      </c>
      <c r="K70" s="2" t="s">
        <v>669</v>
      </c>
    </row>
    <row r="71" spans="1:11" ht="20.25">
      <c r="A71" s="2">
        <v>61</v>
      </c>
      <c r="B71" s="2" t="s">
        <v>300</v>
      </c>
      <c r="C71" s="2" t="str">
        <f>"=tǒʸdn {tj}"</f>
        <v>=tǒʸdn {tj}</v>
      </c>
      <c r="D71" s="2">
        <v>1</v>
      </c>
      <c r="E71" s="2" t="s">
        <v>301</v>
      </c>
      <c r="F71" s="2">
        <v>1</v>
      </c>
      <c r="G71" s="2" t="s">
        <v>302</v>
      </c>
      <c r="H71" s="2">
        <v>2</v>
      </c>
      <c r="I71" s="2" t="s">
        <v>670</v>
      </c>
      <c r="J71" s="2" t="s">
        <v>303</v>
      </c>
      <c r="K71" s="2" t="s">
        <v>671</v>
      </c>
    </row>
    <row r="72" spans="1:11" ht="20.25">
      <c r="A72" s="2">
        <v>62</v>
      </c>
      <c r="B72" s="2" t="s">
        <v>304</v>
      </c>
      <c r="C72" s="2" t="str">
        <f>"=n̂h {nh}"</f>
        <v>=n̂h {nh}</v>
      </c>
      <c r="D72" s="2">
        <v>1</v>
      </c>
      <c r="E72" s="2" t="str">
        <f>"=h"</f>
        <v>=h</v>
      </c>
      <c r="F72" s="2">
        <v>2</v>
      </c>
      <c r="G72" s="2" t="s">
        <v>305</v>
      </c>
      <c r="H72" s="2">
        <v>3</v>
      </c>
      <c r="I72" s="2" t="s">
        <v>672</v>
      </c>
      <c r="J72" s="2" t="s">
        <v>673</v>
      </c>
      <c r="K72" s="2" t="s">
        <v>674</v>
      </c>
    </row>
    <row r="73" spans="1:11" ht="20.25">
      <c r="A73" s="2">
        <v>62</v>
      </c>
      <c r="B73" s="2" t="s">
        <v>304</v>
      </c>
      <c r="C73" s="2"/>
      <c r="D73" s="2">
        <v>0</v>
      </c>
      <c r="E73" s="2"/>
      <c r="F73" s="2">
        <v>0</v>
      </c>
      <c r="G73" s="2" t="s">
        <v>306</v>
      </c>
      <c r="H73" s="2">
        <v>4</v>
      </c>
      <c r="I73" s="2"/>
      <c r="J73" s="2"/>
      <c r="K73" s="2" t="s">
        <v>675</v>
      </c>
    </row>
    <row r="74" spans="1:11" ht="20.25">
      <c r="A74" s="2">
        <v>63</v>
      </c>
      <c r="B74" s="2" t="s">
        <v>307</v>
      </c>
      <c r="C74" s="2" t="s">
        <v>308</v>
      </c>
      <c r="D74" s="2">
        <v>1</v>
      </c>
      <c r="E74" s="2" t="s">
        <v>309</v>
      </c>
      <c r="F74" s="2">
        <v>2</v>
      </c>
      <c r="G74" s="2" t="s">
        <v>310</v>
      </c>
      <c r="H74" s="2">
        <v>3</v>
      </c>
      <c r="I74" s="2" t="s">
        <v>676</v>
      </c>
      <c r="J74" s="2" t="s">
        <v>311</v>
      </c>
      <c r="K74" s="2" t="s">
        <v>677</v>
      </c>
    </row>
    <row r="75" spans="1:11" ht="20.25">
      <c r="A75" s="2">
        <v>64</v>
      </c>
      <c r="B75" s="2" t="s">
        <v>312</v>
      </c>
      <c r="C75" s="2" t="s">
        <v>313</v>
      </c>
      <c r="D75" s="2">
        <v>1</v>
      </c>
      <c r="E75" s="2" t="s">
        <v>314</v>
      </c>
      <c r="F75" s="2">
        <v>2</v>
      </c>
      <c r="G75" s="2"/>
      <c r="H75" s="2">
        <v>-1</v>
      </c>
      <c r="I75" s="2" t="s">
        <v>315</v>
      </c>
      <c r="J75" s="2" t="s">
        <v>678</v>
      </c>
      <c r="K75" s="2" t="s">
        <v>679</v>
      </c>
    </row>
    <row r="76" spans="1:11" ht="21.75">
      <c r="A76" s="2">
        <v>65</v>
      </c>
      <c r="B76" s="2" t="s">
        <v>316</v>
      </c>
      <c r="C76" s="3" t="s">
        <v>680</v>
      </c>
      <c r="D76" s="2">
        <v>1</v>
      </c>
      <c r="E76" s="2" t="s">
        <v>317</v>
      </c>
      <c r="F76" s="2">
        <v>1</v>
      </c>
      <c r="G76" s="2" t="s">
        <v>681</v>
      </c>
      <c r="H76" s="2">
        <v>1</v>
      </c>
      <c r="I76" s="2" t="s">
        <v>682</v>
      </c>
      <c r="J76" s="2" t="s">
        <v>683</v>
      </c>
      <c r="K76" s="2" t="s">
        <v>684</v>
      </c>
    </row>
    <row r="77" spans="1:11" ht="21.75">
      <c r="A77" s="2">
        <v>66</v>
      </c>
      <c r="B77" s="2" t="s">
        <v>318</v>
      </c>
      <c r="C77" s="3" t="s">
        <v>685</v>
      </c>
      <c r="D77" s="2">
        <v>1</v>
      </c>
      <c r="E77" s="2" t="s">
        <v>319</v>
      </c>
      <c r="F77" s="2">
        <v>2</v>
      </c>
      <c r="G77" s="2" t="s">
        <v>686</v>
      </c>
      <c r="H77" s="2">
        <v>3</v>
      </c>
      <c r="I77" s="2" t="s">
        <v>687</v>
      </c>
      <c r="J77" s="2" t="s">
        <v>688</v>
      </c>
      <c r="K77" s="2" t="s">
        <v>320</v>
      </c>
    </row>
    <row r="78" spans="1:11" ht="20.25">
      <c r="A78" s="2">
        <v>67</v>
      </c>
      <c r="B78" s="2" t="s">
        <v>321</v>
      </c>
      <c r="C78" s="2" t="s">
        <v>322</v>
      </c>
      <c r="D78" s="2">
        <v>1</v>
      </c>
      <c r="E78" s="2" t="s">
        <v>323</v>
      </c>
      <c r="F78" s="2">
        <v>1</v>
      </c>
      <c r="G78" s="2" t="s">
        <v>324</v>
      </c>
      <c r="H78" s="2">
        <v>1</v>
      </c>
      <c r="I78" s="2" t="s">
        <v>325</v>
      </c>
      <c r="J78" s="2" t="s">
        <v>326</v>
      </c>
      <c r="K78" s="2" t="s">
        <v>327</v>
      </c>
    </row>
    <row r="79" spans="1:11" ht="20.25">
      <c r="A79" s="2">
        <v>67</v>
      </c>
      <c r="B79" s="2" t="s">
        <v>321</v>
      </c>
      <c r="C79" s="2"/>
      <c r="D79" s="2">
        <v>0</v>
      </c>
      <c r="E79" s="2"/>
      <c r="F79" s="2">
        <v>0</v>
      </c>
      <c r="G79" s="2" t="s">
        <v>328</v>
      </c>
      <c r="H79" s="2">
        <v>2</v>
      </c>
      <c r="I79" s="2"/>
      <c r="J79" s="2"/>
      <c r="K79" s="2" t="s">
        <v>329</v>
      </c>
    </row>
    <row r="80" spans="1:11" ht="21.75">
      <c r="A80" s="2">
        <v>68</v>
      </c>
      <c r="B80" s="2" t="s">
        <v>330</v>
      </c>
      <c r="C80" s="2" t="str">
        <f>"=tǐh {tìh}"</f>
        <v>=tǐh {tìh}</v>
      </c>
      <c r="D80" s="2">
        <v>1</v>
      </c>
      <c r="E80" s="2" t="s">
        <v>331</v>
      </c>
      <c r="F80" s="2">
        <v>1</v>
      </c>
      <c r="G80" s="2" t="s">
        <v>689</v>
      </c>
      <c r="H80" s="2">
        <v>2</v>
      </c>
      <c r="I80" s="2" t="s">
        <v>332</v>
      </c>
      <c r="J80" s="2" t="s">
        <v>178</v>
      </c>
      <c r="K80" s="2" t="s">
        <v>333</v>
      </c>
    </row>
    <row r="81" spans="1:11" ht="21.75">
      <c r="A81" s="2">
        <v>68</v>
      </c>
      <c r="B81" s="2" t="s">
        <v>330</v>
      </c>
      <c r="C81" s="2"/>
      <c r="D81" s="2">
        <v>0</v>
      </c>
      <c r="E81" s="2" t="s">
        <v>690</v>
      </c>
      <c r="F81" s="2">
        <v>2</v>
      </c>
      <c r="G81" s="2"/>
      <c r="H81" s="2">
        <v>0</v>
      </c>
      <c r="I81" s="2"/>
      <c r="J81" s="2" t="s">
        <v>691</v>
      </c>
      <c r="K81" s="2"/>
    </row>
    <row r="82" spans="1:11" ht="21.75">
      <c r="A82" s="2">
        <v>69</v>
      </c>
      <c r="B82" s="2" t="s">
        <v>334</v>
      </c>
      <c r="C82" s="3" t="s">
        <v>692</v>
      </c>
      <c r="D82" s="2">
        <v>1</v>
      </c>
      <c r="E82" s="2" t="s">
        <v>335</v>
      </c>
      <c r="F82" s="2">
        <v>1</v>
      </c>
      <c r="G82" s="2" t="s">
        <v>693</v>
      </c>
      <c r="H82" s="2">
        <v>1</v>
      </c>
      <c r="I82" s="2" t="s">
        <v>694</v>
      </c>
      <c r="J82" s="2" t="s">
        <v>695</v>
      </c>
      <c r="K82" s="2" t="s">
        <v>696</v>
      </c>
    </row>
    <row r="83" spans="1:11" ht="21.75">
      <c r="A83" s="2">
        <v>70</v>
      </c>
      <c r="B83" s="2" t="s">
        <v>336</v>
      </c>
      <c r="C83" s="2" t="s">
        <v>697</v>
      </c>
      <c r="D83" s="2">
        <v>1</v>
      </c>
      <c r="E83" s="2" t="s">
        <v>337</v>
      </c>
      <c r="F83" s="2">
        <v>2</v>
      </c>
      <c r="G83" s="2" t="s">
        <v>338</v>
      </c>
      <c r="H83" s="2">
        <v>3</v>
      </c>
      <c r="I83" s="2" t="s">
        <v>339</v>
      </c>
      <c r="J83" s="2" t="s">
        <v>340</v>
      </c>
      <c r="K83" s="2" t="s">
        <v>698</v>
      </c>
    </row>
    <row r="84" spans="1:11" ht="20.25">
      <c r="A84" s="2">
        <v>71</v>
      </c>
      <c r="B84" s="2" t="s">
        <v>341</v>
      </c>
      <c r="C84" s="2" t="s">
        <v>342</v>
      </c>
      <c r="D84" s="2">
        <v>1</v>
      </c>
      <c r="E84" s="2" t="s">
        <v>144</v>
      </c>
      <c r="F84" s="2">
        <v>1</v>
      </c>
      <c r="G84" s="2" t="s">
        <v>343</v>
      </c>
      <c r="H84" s="2">
        <v>2</v>
      </c>
      <c r="I84" s="2" t="s">
        <v>344</v>
      </c>
      <c r="J84" s="2" t="s">
        <v>345</v>
      </c>
      <c r="K84" s="2" t="s">
        <v>699</v>
      </c>
    </row>
    <row r="85" spans="1:11" ht="20.25">
      <c r="A85" s="2">
        <v>71</v>
      </c>
      <c r="B85" s="2" t="s">
        <v>341</v>
      </c>
      <c r="C85" s="2"/>
      <c r="D85" s="2">
        <v>0</v>
      </c>
      <c r="E85" s="2"/>
      <c r="F85" s="2">
        <v>0</v>
      </c>
      <c r="G85" s="2" t="str">
        <f>"=nːh {=nóóh}"</f>
        <v>=nːh {=nóóh}</v>
      </c>
      <c r="H85" s="2">
        <v>1</v>
      </c>
      <c r="I85" s="2"/>
      <c r="J85" s="2"/>
      <c r="K85" s="2" t="s">
        <v>346</v>
      </c>
    </row>
    <row r="86" spans="1:11" ht="20.25">
      <c r="A86" s="2">
        <v>72</v>
      </c>
      <c r="B86" s="2" t="s">
        <v>347</v>
      </c>
      <c r="C86" s="2" t="s">
        <v>348</v>
      </c>
      <c r="D86" s="2">
        <v>1</v>
      </c>
      <c r="E86" s="2" t="s">
        <v>349</v>
      </c>
      <c r="F86" s="2">
        <v>2</v>
      </c>
      <c r="G86" s="2" t="s">
        <v>223</v>
      </c>
      <c r="H86" s="2">
        <v>3</v>
      </c>
      <c r="I86" s="2" t="s">
        <v>350</v>
      </c>
      <c r="J86" s="2" t="s">
        <v>351</v>
      </c>
      <c r="K86" s="2" t="s">
        <v>700</v>
      </c>
    </row>
    <row r="87" spans="1:11" ht="21.75">
      <c r="A87" s="2">
        <v>73</v>
      </c>
      <c r="B87" s="2" t="s">
        <v>352</v>
      </c>
      <c r="C87" s="2" t="str">
        <f>"=wəgn ~ =wɨ̂gn {wäg ~ wg}"</f>
        <v>=wəgn ~ =wɨ̂gn {wäg ~ wg}</v>
      </c>
      <c r="D87" s="2">
        <v>1</v>
      </c>
      <c r="E87" s="2" t="s">
        <v>604</v>
      </c>
      <c r="F87" s="2">
        <v>2</v>
      </c>
      <c r="G87" s="2" t="s">
        <v>701</v>
      </c>
      <c r="H87" s="2">
        <v>2</v>
      </c>
      <c r="I87" s="2" t="s">
        <v>353</v>
      </c>
      <c r="J87" s="2" t="s">
        <v>354</v>
      </c>
      <c r="K87" s="2" t="s">
        <v>355</v>
      </c>
    </row>
    <row r="88" spans="1:11" ht="21.75">
      <c r="A88" s="2">
        <v>74</v>
      </c>
      <c r="B88" s="2" t="s">
        <v>356</v>
      </c>
      <c r="C88" s="2" t="s">
        <v>357</v>
      </c>
      <c r="D88" s="2">
        <v>1</v>
      </c>
      <c r="E88" s="2" t="s">
        <v>702</v>
      </c>
      <c r="F88" s="2">
        <v>1</v>
      </c>
      <c r="G88" s="2" t="s">
        <v>703</v>
      </c>
      <c r="H88" s="2">
        <v>2</v>
      </c>
      <c r="I88" s="2" t="s">
        <v>358</v>
      </c>
      <c r="J88" s="2" t="s">
        <v>704</v>
      </c>
      <c r="K88" s="2" t="s">
        <v>705</v>
      </c>
    </row>
    <row r="89" spans="1:11" ht="21.75">
      <c r="A89" s="2">
        <v>74</v>
      </c>
      <c r="B89" s="2" t="s">
        <v>356</v>
      </c>
      <c r="C89" s="2"/>
      <c r="D89" s="2">
        <v>0</v>
      </c>
      <c r="E89" s="2"/>
      <c r="F89" s="2">
        <v>0</v>
      </c>
      <c r="G89" s="2" t="s">
        <v>359</v>
      </c>
      <c r="H89" s="2">
        <v>3</v>
      </c>
      <c r="I89" s="2"/>
      <c r="J89" s="2"/>
      <c r="K89" s="2" t="s">
        <v>706</v>
      </c>
    </row>
    <row r="90" spans="1:11" ht="20.25">
      <c r="A90" s="2">
        <v>75</v>
      </c>
      <c r="B90" s="2" t="s">
        <v>360</v>
      </c>
      <c r="C90" s="2" t="str">
        <f>"=nb̂k {b'ók}"</f>
        <v>=nb̂k {b'ók}</v>
      </c>
      <c r="D90" s="2">
        <v>1</v>
      </c>
      <c r="E90" s="2" t="s">
        <v>361</v>
      </c>
      <c r="F90" s="2">
        <v>2</v>
      </c>
      <c r="G90" s="2"/>
      <c r="H90" s="2">
        <v>-1</v>
      </c>
      <c r="I90" s="2" t="s">
        <v>362</v>
      </c>
      <c r="J90" s="2" t="s">
        <v>363</v>
      </c>
      <c r="K90" s="2" t="s">
        <v>77</v>
      </c>
    </row>
    <row r="91" spans="1:11" ht="20.25">
      <c r="A91" s="2">
        <v>76</v>
      </c>
      <c r="B91" s="2" t="s">
        <v>364</v>
      </c>
      <c r="C91" s="2" t="s">
        <v>365</v>
      </c>
      <c r="D91" s="2">
        <v>1</v>
      </c>
      <c r="E91" s="2" t="s">
        <v>366</v>
      </c>
      <c r="F91" s="2">
        <v>1</v>
      </c>
      <c r="G91" s="2" t="s">
        <v>367</v>
      </c>
      <c r="H91" s="2">
        <v>1</v>
      </c>
      <c r="I91" s="2" t="s">
        <v>707</v>
      </c>
      <c r="J91" s="2" t="s">
        <v>368</v>
      </c>
      <c r="K91" s="2" t="s">
        <v>708</v>
      </c>
    </row>
    <row r="92" spans="1:11" ht="20.25">
      <c r="A92" s="2">
        <v>77</v>
      </c>
      <c r="B92" s="2" t="s">
        <v>369</v>
      </c>
      <c r="C92" s="2" t="s">
        <v>370</v>
      </c>
      <c r="D92" s="2">
        <v>1</v>
      </c>
      <c r="E92" s="2" t="s">
        <v>371</v>
      </c>
      <c r="F92" s="2">
        <v>3</v>
      </c>
      <c r="G92" s="2" t="s">
        <v>372</v>
      </c>
      <c r="H92" s="2">
        <v>2</v>
      </c>
      <c r="I92" s="2" t="s">
        <v>709</v>
      </c>
      <c r="J92" s="2" t="s">
        <v>710</v>
      </c>
      <c r="K92" s="2" t="s">
        <v>373</v>
      </c>
    </row>
    <row r="93" spans="1:11" ht="20.25">
      <c r="A93" s="2">
        <v>77</v>
      </c>
      <c r="B93" s="2" t="s">
        <v>369</v>
      </c>
      <c r="C93" s="2" t="s">
        <v>374</v>
      </c>
      <c r="D93" s="2">
        <v>2</v>
      </c>
      <c r="E93" s="2"/>
      <c r="F93" s="2">
        <v>0</v>
      </c>
      <c r="G93" s="2"/>
      <c r="H93" s="2">
        <v>0</v>
      </c>
      <c r="I93" s="2" t="s">
        <v>375</v>
      </c>
      <c r="J93" s="2"/>
      <c r="K93" s="2"/>
    </row>
    <row r="94" spans="1:11" ht="20.25">
      <c r="A94" s="2">
        <v>78</v>
      </c>
      <c r="B94" s="2" t="s">
        <v>376</v>
      </c>
      <c r="C94" s="2" t="s">
        <v>73</v>
      </c>
      <c r="D94" s="2">
        <v>1</v>
      </c>
      <c r="E94" s="2" t="s">
        <v>377</v>
      </c>
      <c r="F94" s="2">
        <v>2</v>
      </c>
      <c r="G94" s="2"/>
      <c r="H94" s="2">
        <v>-1</v>
      </c>
      <c r="I94" s="2" t="s">
        <v>378</v>
      </c>
      <c r="J94" s="2" t="s">
        <v>711</v>
      </c>
      <c r="K94" s="2" t="s">
        <v>77</v>
      </c>
    </row>
    <row r="95" spans="1:11" ht="21.75">
      <c r="A95" s="2">
        <v>80</v>
      </c>
      <c r="B95" s="2" t="s">
        <v>379</v>
      </c>
      <c r="C95" s="2" t="s">
        <v>380</v>
      </c>
      <c r="D95" s="2">
        <v>1</v>
      </c>
      <c r="E95" s="2" t="s">
        <v>381</v>
      </c>
      <c r="F95" s="2">
        <v>1</v>
      </c>
      <c r="G95" s="2" t="s">
        <v>382</v>
      </c>
      <c r="H95" s="2">
        <v>2</v>
      </c>
      <c r="I95" s="2" t="s">
        <v>712</v>
      </c>
      <c r="J95" s="2" t="s">
        <v>713</v>
      </c>
      <c r="K95" s="2" t="s">
        <v>383</v>
      </c>
    </row>
    <row r="96" spans="1:11" ht="20.25">
      <c r="A96" s="2">
        <v>79</v>
      </c>
      <c r="B96" s="2" t="s">
        <v>384</v>
      </c>
      <c r="C96" s="2" t="s">
        <v>385</v>
      </c>
      <c r="D96" s="2">
        <v>1</v>
      </c>
      <c r="E96" s="2" t="s">
        <v>386</v>
      </c>
      <c r="F96" s="2">
        <v>1</v>
      </c>
      <c r="G96" s="2" t="s">
        <v>387</v>
      </c>
      <c r="H96" s="2">
        <v>1</v>
      </c>
      <c r="I96" s="2" t="s">
        <v>388</v>
      </c>
      <c r="J96" s="2" t="s">
        <v>389</v>
      </c>
      <c r="K96" s="2" t="s">
        <v>714</v>
      </c>
    </row>
    <row r="97" spans="1:11" ht="20.25">
      <c r="A97" s="2">
        <v>81</v>
      </c>
      <c r="B97" s="2" t="s">
        <v>390</v>
      </c>
      <c r="C97" s="2" t="s">
        <v>391</v>
      </c>
      <c r="D97" s="2">
        <v>1</v>
      </c>
      <c r="E97" s="2" t="s">
        <v>274</v>
      </c>
      <c r="F97" s="2">
        <v>1</v>
      </c>
      <c r="G97" s="2" t="s">
        <v>392</v>
      </c>
      <c r="H97" s="2">
        <v>1</v>
      </c>
      <c r="I97" s="2" t="s">
        <v>393</v>
      </c>
      <c r="J97" s="2" t="s">
        <v>394</v>
      </c>
      <c r="K97" s="2" t="s">
        <v>395</v>
      </c>
    </row>
    <row r="98" spans="1:11" ht="21.75">
      <c r="A98" s="2">
        <v>82</v>
      </c>
      <c r="B98" s="2" t="s">
        <v>396</v>
      </c>
      <c r="C98" s="2" t="s">
        <v>715</v>
      </c>
      <c r="D98" s="2">
        <v>1</v>
      </c>
      <c r="E98" s="2" t="s">
        <v>654</v>
      </c>
      <c r="F98" s="2">
        <v>2</v>
      </c>
      <c r="G98" s="2" t="s">
        <v>397</v>
      </c>
      <c r="H98" s="2">
        <v>3</v>
      </c>
      <c r="I98" s="2" t="s">
        <v>716</v>
      </c>
      <c r="J98" s="2" t="s">
        <v>717</v>
      </c>
      <c r="K98" s="2" t="s">
        <v>398</v>
      </c>
    </row>
    <row r="99" spans="1:11" ht="20.25">
      <c r="A99" s="2">
        <v>83</v>
      </c>
      <c r="B99" s="2" t="s">
        <v>399</v>
      </c>
      <c r="C99" s="2" t="s">
        <v>400</v>
      </c>
      <c r="D99" s="2">
        <v>1</v>
      </c>
      <c r="E99" s="2" t="s">
        <v>401</v>
      </c>
      <c r="F99" s="2">
        <v>2</v>
      </c>
      <c r="G99" s="2"/>
      <c r="H99" s="2">
        <v>-1</v>
      </c>
      <c r="I99" s="2" t="s">
        <v>718</v>
      </c>
      <c r="J99" s="2" t="s">
        <v>402</v>
      </c>
      <c r="K99" s="2" t="s">
        <v>77</v>
      </c>
    </row>
    <row r="100" spans="1:11" ht="21.75">
      <c r="A100" s="2">
        <v>84</v>
      </c>
      <c r="B100" s="2" t="s">
        <v>403</v>
      </c>
      <c r="C100" s="3" t="s">
        <v>719</v>
      </c>
      <c r="D100" s="2">
        <v>1</v>
      </c>
      <c r="E100" s="2" t="s">
        <v>720</v>
      </c>
      <c r="F100" s="2">
        <v>1</v>
      </c>
      <c r="G100" s="2" t="s">
        <v>404</v>
      </c>
      <c r="H100" s="2">
        <v>1</v>
      </c>
      <c r="I100" s="2" t="s">
        <v>405</v>
      </c>
      <c r="J100" s="2" t="s">
        <v>406</v>
      </c>
      <c r="K100" s="2" t="s">
        <v>407</v>
      </c>
    </row>
    <row r="101" spans="1:11" ht="20.25">
      <c r="A101" s="2">
        <v>85</v>
      </c>
      <c r="B101" s="2" t="s">
        <v>408</v>
      </c>
      <c r="C101" s="2" t="s">
        <v>409</v>
      </c>
      <c r="D101" s="2">
        <v>1</v>
      </c>
      <c r="E101" s="2" t="s">
        <v>410</v>
      </c>
      <c r="F101" s="2">
        <v>2</v>
      </c>
      <c r="G101" s="2" t="s">
        <v>411</v>
      </c>
      <c r="H101" s="2">
        <v>3</v>
      </c>
      <c r="I101" s="2" t="s">
        <v>721</v>
      </c>
      <c r="J101" s="2" t="s">
        <v>412</v>
      </c>
      <c r="K101" s="2" t="s">
        <v>722</v>
      </c>
    </row>
    <row r="102" spans="1:11" ht="20.25">
      <c r="A102" s="2">
        <v>85</v>
      </c>
      <c r="B102" s="2" t="s">
        <v>408</v>
      </c>
      <c r="C102" s="2"/>
      <c r="D102" s="2">
        <v>0</v>
      </c>
      <c r="E102" s="2"/>
      <c r="F102" s="2">
        <v>0</v>
      </c>
      <c r="G102" s="2" t="s">
        <v>413</v>
      </c>
      <c r="H102" s="2">
        <v>4</v>
      </c>
      <c r="I102" s="2"/>
      <c r="J102" s="2"/>
      <c r="K102" s="2" t="s">
        <v>414</v>
      </c>
    </row>
    <row r="103" spans="1:11" ht="20.25">
      <c r="A103" s="2">
        <v>86</v>
      </c>
      <c r="B103" s="2" t="s">
        <v>415</v>
      </c>
      <c r="C103" s="2" t="s">
        <v>416</v>
      </c>
      <c r="D103" s="2">
        <v>1</v>
      </c>
      <c r="E103" s="2" t="s">
        <v>417</v>
      </c>
      <c r="F103" s="2">
        <v>1</v>
      </c>
      <c r="G103" s="2" t="s">
        <v>418</v>
      </c>
      <c r="H103" s="2">
        <v>2</v>
      </c>
      <c r="I103" s="2" t="s">
        <v>419</v>
      </c>
      <c r="J103" s="2" t="s">
        <v>723</v>
      </c>
      <c r="K103" s="2" t="s">
        <v>724</v>
      </c>
    </row>
    <row r="104" spans="1:11" ht="20.25">
      <c r="A104" s="2">
        <v>87</v>
      </c>
      <c r="B104" s="2" t="s">
        <v>420</v>
      </c>
      <c r="C104" s="2" t="s">
        <v>421</v>
      </c>
      <c r="D104" s="2">
        <v>1</v>
      </c>
      <c r="E104" s="2" t="s">
        <v>422</v>
      </c>
      <c r="F104" s="2">
        <v>1</v>
      </c>
      <c r="G104" s="2" t="s">
        <v>423</v>
      </c>
      <c r="H104" s="2">
        <v>1</v>
      </c>
      <c r="I104" s="2" t="s">
        <v>424</v>
      </c>
      <c r="J104" s="2" t="s">
        <v>725</v>
      </c>
      <c r="K104" s="2" t="s">
        <v>726</v>
      </c>
    </row>
    <row r="105" spans="1:11" ht="20.25">
      <c r="A105" s="2">
        <v>87</v>
      </c>
      <c r="B105" s="2" t="s">
        <v>420</v>
      </c>
      <c r="C105" s="2"/>
      <c r="D105" s="2">
        <v>0</v>
      </c>
      <c r="E105" s="2" t="s">
        <v>425</v>
      </c>
      <c r="F105" s="2">
        <v>2</v>
      </c>
      <c r="G105" s="2"/>
      <c r="H105" s="2">
        <v>0</v>
      </c>
      <c r="I105" s="2"/>
      <c r="J105" s="2" t="s">
        <v>207</v>
      </c>
      <c r="K105" s="2"/>
    </row>
    <row r="106" spans="1:11" ht="21.75">
      <c r="A106" s="2">
        <v>88</v>
      </c>
      <c r="B106" s="2" t="s">
        <v>426</v>
      </c>
      <c r="C106" s="2" t="s">
        <v>727</v>
      </c>
      <c r="D106" s="2">
        <v>1</v>
      </c>
      <c r="E106" s="2" t="s">
        <v>427</v>
      </c>
      <c r="F106" s="2">
        <v>1</v>
      </c>
      <c r="G106" s="2" t="s">
        <v>428</v>
      </c>
      <c r="H106" s="2">
        <v>1</v>
      </c>
      <c r="I106" s="2" t="s">
        <v>728</v>
      </c>
      <c r="J106" s="2" t="s">
        <v>429</v>
      </c>
      <c r="K106" s="2" t="s">
        <v>430</v>
      </c>
    </row>
    <row r="107" spans="1:11" ht="21.75">
      <c r="A107" s="2">
        <v>89</v>
      </c>
      <c r="B107" s="2" t="s">
        <v>431</v>
      </c>
      <c r="C107" s="2" t="s">
        <v>729</v>
      </c>
      <c r="D107" s="2">
        <v>1</v>
      </c>
      <c r="E107" s="2" t="s">
        <v>432</v>
      </c>
      <c r="F107" s="2">
        <v>1</v>
      </c>
      <c r="G107" s="2" t="s">
        <v>433</v>
      </c>
      <c r="H107" s="2">
        <v>1</v>
      </c>
      <c r="I107" s="2" t="s">
        <v>434</v>
      </c>
      <c r="J107" s="2" t="s">
        <v>435</v>
      </c>
      <c r="K107" s="2" t="s">
        <v>436</v>
      </c>
    </row>
    <row r="108" spans="1:11" ht="21.75">
      <c r="A108" s="2">
        <v>90</v>
      </c>
      <c r="B108" s="2" t="s">
        <v>437</v>
      </c>
      <c r="C108" s="2" t="s">
        <v>730</v>
      </c>
      <c r="D108" s="2">
        <v>1</v>
      </c>
      <c r="E108" s="2" t="s">
        <v>438</v>
      </c>
      <c r="F108" s="2">
        <v>2</v>
      </c>
      <c r="G108" s="2" t="s">
        <v>439</v>
      </c>
      <c r="H108" s="2">
        <v>2</v>
      </c>
      <c r="I108" s="2" t="s">
        <v>731</v>
      </c>
      <c r="J108" s="2" t="s">
        <v>732</v>
      </c>
      <c r="K108" s="2" t="s">
        <v>440</v>
      </c>
    </row>
    <row r="109" spans="1:11" ht="21.75">
      <c r="A109" s="2">
        <v>91</v>
      </c>
      <c r="B109" s="2" t="s">
        <v>441</v>
      </c>
      <c r="C109" s="2" t="s">
        <v>733</v>
      </c>
      <c r="D109" s="2">
        <v>1</v>
      </c>
      <c r="E109" s="2" t="s">
        <v>734</v>
      </c>
      <c r="F109" s="2">
        <v>2</v>
      </c>
      <c r="G109" s="2" t="s">
        <v>442</v>
      </c>
      <c r="H109" s="2">
        <v>3</v>
      </c>
      <c r="I109" s="2" t="s">
        <v>735</v>
      </c>
      <c r="J109" s="2" t="s">
        <v>443</v>
      </c>
      <c r="K109" s="2" t="s">
        <v>736</v>
      </c>
    </row>
    <row r="110" spans="1:11" ht="20.25">
      <c r="A110" s="2">
        <v>92</v>
      </c>
      <c r="B110" s="2" t="s">
        <v>444</v>
      </c>
      <c r="C110" s="2" t="s">
        <v>445</v>
      </c>
      <c r="D110" s="2">
        <v>1</v>
      </c>
      <c r="E110" s="2" t="s">
        <v>446</v>
      </c>
      <c r="F110" s="2">
        <v>1</v>
      </c>
      <c r="G110" s="2" t="s">
        <v>447</v>
      </c>
      <c r="H110" s="2">
        <v>1</v>
      </c>
      <c r="I110" s="2" t="s">
        <v>737</v>
      </c>
      <c r="J110" s="2" t="s">
        <v>448</v>
      </c>
      <c r="K110" s="2" t="s">
        <v>738</v>
      </c>
    </row>
    <row r="111" spans="1:11" ht="20.25">
      <c r="A111" s="2">
        <v>93</v>
      </c>
      <c r="B111" s="2" t="s">
        <v>449</v>
      </c>
      <c r="C111" s="2" t="s">
        <v>450</v>
      </c>
      <c r="D111" s="2">
        <v>1</v>
      </c>
      <c r="E111" s="2" t="s">
        <v>451</v>
      </c>
      <c r="F111" s="2">
        <v>2</v>
      </c>
      <c r="G111" s="2" t="s">
        <v>452</v>
      </c>
      <c r="H111" s="2">
        <v>2</v>
      </c>
      <c r="I111" s="2" t="s">
        <v>453</v>
      </c>
      <c r="J111" s="2" t="s">
        <v>739</v>
      </c>
      <c r="K111" s="2" t="s">
        <v>454</v>
      </c>
    </row>
    <row r="112" spans="1:11" ht="21.75">
      <c r="A112" s="2">
        <v>94</v>
      </c>
      <c r="B112" s="2" t="s">
        <v>455</v>
      </c>
      <c r="C112" s="3" t="s">
        <v>680</v>
      </c>
      <c r="D112" s="2">
        <v>1</v>
      </c>
      <c r="E112" s="2" t="s">
        <v>456</v>
      </c>
      <c r="F112" s="2">
        <v>1</v>
      </c>
      <c r="G112" s="2" t="s">
        <v>740</v>
      </c>
      <c r="H112" s="2">
        <v>1</v>
      </c>
      <c r="I112" s="2" t="s">
        <v>741</v>
      </c>
      <c r="J112" s="2" t="s">
        <v>457</v>
      </c>
      <c r="K112" s="2" t="s">
        <v>458</v>
      </c>
    </row>
    <row r="113" spans="1:11" ht="20.25">
      <c r="A113" s="2">
        <v>95</v>
      </c>
      <c r="B113" s="2" t="s">
        <v>459</v>
      </c>
      <c r="C113" s="2" t="s">
        <v>460</v>
      </c>
      <c r="D113" s="2">
        <v>1</v>
      </c>
      <c r="E113" s="2" t="s">
        <v>461</v>
      </c>
      <c r="F113" s="2">
        <v>1</v>
      </c>
      <c r="G113" s="2" t="s">
        <v>462</v>
      </c>
      <c r="H113" s="2">
        <v>1</v>
      </c>
      <c r="I113" s="2" t="s">
        <v>463</v>
      </c>
      <c r="J113" s="2" t="s">
        <v>742</v>
      </c>
      <c r="K113" s="2" t="s">
        <v>464</v>
      </c>
    </row>
    <row r="114" spans="1:11" ht="20.25">
      <c r="A114" s="2">
        <v>95</v>
      </c>
      <c r="B114" s="2" t="s">
        <v>459</v>
      </c>
      <c r="C114" s="2"/>
      <c r="D114" s="2">
        <v>0</v>
      </c>
      <c r="E114" s="2"/>
      <c r="F114" s="2">
        <v>0</v>
      </c>
      <c r="G114" s="2" t="s">
        <v>465</v>
      </c>
      <c r="H114" s="2">
        <v>2</v>
      </c>
      <c r="I114" s="2"/>
      <c r="J114" s="2"/>
      <c r="K114" s="2" t="s">
        <v>466</v>
      </c>
    </row>
    <row r="115" spans="1:11" ht="20.25">
      <c r="A115" s="2">
        <v>96</v>
      </c>
      <c r="B115" s="2" t="s">
        <v>467</v>
      </c>
      <c r="C115" s="2" t="s">
        <v>468</v>
      </c>
      <c r="D115" s="2">
        <v>1</v>
      </c>
      <c r="E115" s="2" t="s">
        <v>469</v>
      </c>
      <c r="F115" s="2">
        <v>2</v>
      </c>
      <c r="G115" s="2" t="s">
        <v>470</v>
      </c>
      <c r="H115" s="2">
        <v>3</v>
      </c>
      <c r="I115" s="2" t="s">
        <v>743</v>
      </c>
      <c r="J115" s="2" t="s">
        <v>471</v>
      </c>
      <c r="K115" s="2" t="s">
        <v>744</v>
      </c>
    </row>
    <row r="116" spans="1:11" ht="20.25">
      <c r="A116" s="2">
        <v>97</v>
      </c>
      <c r="B116" s="2" t="s">
        <v>472</v>
      </c>
      <c r="C116" s="2" t="s">
        <v>473</v>
      </c>
      <c r="D116" s="2">
        <v>1</v>
      </c>
      <c r="E116" s="2" t="s">
        <v>474</v>
      </c>
      <c r="F116" s="2">
        <v>1</v>
      </c>
      <c r="G116" s="2" t="s">
        <v>475</v>
      </c>
      <c r="H116" s="2">
        <v>2</v>
      </c>
      <c r="I116" s="2" t="s">
        <v>476</v>
      </c>
      <c r="J116" s="2" t="s">
        <v>477</v>
      </c>
      <c r="K116" s="2" t="s">
        <v>478</v>
      </c>
    </row>
    <row r="117" spans="1:11" ht="20.25">
      <c r="A117" s="2">
        <v>97</v>
      </c>
      <c r="B117" s="2" t="s">
        <v>472</v>
      </c>
      <c r="C117" s="2"/>
      <c r="D117" s="2">
        <v>0</v>
      </c>
      <c r="E117" s="2"/>
      <c r="F117" s="2">
        <v>0</v>
      </c>
      <c r="G117" s="2" t="s">
        <v>479</v>
      </c>
      <c r="H117" s="2">
        <v>3</v>
      </c>
      <c r="I117" s="2"/>
      <c r="J117" s="2"/>
      <c r="K117" s="2" t="s">
        <v>480</v>
      </c>
    </row>
    <row r="118" spans="1:11" ht="20.25">
      <c r="A118" s="2">
        <v>98</v>
      </c>
      <c r="B118" s="2" t="s">
        <v>481</v>
      </c>
      <c r="C118" s="2" t="s">
        <v>482</v>
      </c>
      <c r="D118" s="2">
        <v>1</v>
      </c>
      <c r="E118" s="2" t="s">
        <v>483</v>
      </c>
      <c r="F118" s="2">
        <v>2</v>
      </c>
      <c r="G118" s="2" t="s">
        <v>484</v>
      </c>
      <c r="H118" s="2">
        <v>3</v>
      </c>
      <c r="I118" s="2" t="s">
        <v>485</v>
      </c>
      <c r="J118" s="2" t="s">
        <v>471</v>
      </c>
      <c r="K118" s="2" t="s">
        <v>486</v>
      </c>
    </row>
    <row r="119" spans="1:11" ht="21.75">
      <c r="A119" s="2">
        <v>99</v>
      </c>
      <c r="B119" s="2" t="s">
        <v>487</v>
      </c>
      <c r="C119" s="2" t="s">
        <v>488</v>
      </c>
      <c r="D119" s="2">
        <v>1</v>
      </c>
      <c r="E119" s="2" t="s">
        <v>489</v>
      </c>
      <c r="F119" s="2">
        <v>1</v>
      </c>
      <c r="G119" s="2" t="s">
        <v>490</v>
      </c>
      <c r="H119" s="2">
        <v>1</v>
      </c>
      <c r="I119" s="2" t="s">
        <v>745</v>
      </c>
      <c r="J119" s="2" t="s">
        <v>491</v>
      </c>
      <c r="K119" s="2" t="s">
        <v>746</v>
      </c>
    </row>
    <row r="120" spans="1:11" ht="20.25">
      <c r="A120" s="2">
        <v>100</v>
      </c>
      <c r="B120" s="2" t="s">
        <v>492</v>
      </c>
      <c r="C120" s="2" t="s">
        <v>493</v>
      </c>
      <c r="D120" s="2">
        <v>1</v>
      </c>
      <c r="E120" s="2" t="s">
        <v>169</v>
      </c>
      <c r="F120" s="2">
        <v>2</v>
      </c>
      <c r="G120" s="2" t="s">
        <v>494</v>
      </c>
      <c r="H120" s="2">
        <v>3</v>
      </c>
      <c r="I120" s="2" t="s">
        <v>747</v>
      </c>
      <c r="J120" s="2" t="s">
        <v>495</v>
      </c>
      <c r="K120" s="2" t="s">
        <v>748</v>
      </c>
    </row>
    <row r="121" spans="1:11" ht="20.25">
      <c r="A121" s="2">
        <v>101</v>
      </c>
      <c r="B121" s="2" t="s">
        <v>496</v>
      </c>
      <c r="C121" s="2" t="s">
        <v>497</v>
      </c>
      <c r="D121" s="2">
        <v>1</v>
      </c>
      <c r="E121" s="2" t="s">
        <v>498</v>
      </c>
      <c r="F121" s="2">
        <v>2</v>
      </c>
      <c r="G121" s="2" t="s">
        <v>499</v>
      </c>
      <c r="H121" s="2">
        <v>3</v>
      </c>
      <c r="I121" s="2" t="s">
        <v>749</v>
      </c>
      <c r="J121" s="2" t="s">
        <v>750</v>
      </c>
      <c r="K121" s="2" t="s">
        <v>500</v>
      </c>
    </row>
    <row r="122" spans="1:11" ht="20.25">
      <c r="A122" s="2">
        <v>102</v>
      </c>
      <c r="B122" s="2" t="s">
        <v>501</v>
      </c>
      <c r="C122" s="2" t="s">
        <v>502</v>
      </c>
      <c r="D122" s="2">
        <v>1</v>
      </c>
      <c r="E122" s="2" t="s">
        <v>503</v>
      </c>
      <c r="F122" s="2">
        <v>2</v>
      </c>
      <c r="G122" s="2" t="s">
        <v>504</v>
      </c>
      <c r="H122" s="2">
        <v>1</v>
      </c>
      <c r="I122" s="2" t="s">
        <v>505</v>
      </c>
      <c r="J122" s="2" t="s">
        <v>506</v>
      </c>
      <c r="K122" s="2" t="s">
        <v>507</v>
      </c>
    </row>
    <row r="123" spans="1:11" ht="20.25">
      <c r="A123" s="2">
        <v>103</v>
      </c>
      <c r="B123" s="2" t="s">
        <v>508</v>
      </c>
      <c r="C123" s="2" t="s">
        <v>509</v>
      </c>
      <c r="D123" s="2">
        <v>1</v>
      </c>
      <c r="E123" s="2" t="s">
        <v>510</v>
      </c>
      <c r="F123" s="2">
        <v>2</v>
      </c>
      <c r="G123" s="2" t="s">
        <v>511</v>
      </c>
      <c r="H123" s="2">
        <v>3</v>
      </c>
      <c r="I123" s="2" t="s">
        <v>512</v>
      </c>
      <c r="J123" s="2" t="s">
        <v>751</v>
      </c>
      <c r="K123" s="2" t="s">
        <v>752</v>
      </c>
    </row>
    <row r="124" spans="1:11" ht="21.75">
      <c r="A124" s="2">
        <v>104</v>
      </c>
      <c r="B124" s="2" t="s">
        <v>513</v>
      </c>
      <c r="C124" s="3" t="s">
        <v>753</v>
      </c>
      <c r="D124" s="2">
        <v>1</v>
      </c>
      <c r="E124" s="2" t="s">
        <v>514</v>
      </c>
      <c r="F124" s="2">
        <v>-1</v>
      </c>
      <c r="G124" s="2"/>
      <c r="H124" s="2">
        <v>-1</v>
      </c>
      <c r="I124" s="2" t="s">
        <v>754</v>
      </c>
      <c r="J124" s="2" t="s">
        <v>755</v>
      </c>
      <c r="K124" s="2" t="s">
        <v>77</v>
      </c>
    </row>
    <row r="125" spans="1:11" ht="20.25">
      <c r="A125" s="2">
        <v>105</v>
      </c>
      <c r="B125" s="2" t="s">
        <v>515</v>
      </c>
      <c r="C125" s="2" t="s">
        <v>516</v>
      </c>
      <c r="D125" s="2">
        <v>1</v>
      </c>
      <c r="E125" s="2" t="s">
        <v>517</v>
      </c>
      <c r="F125" s="2">
        <v>2</v>
      </c>
      <c r="G125" s="2"/>
      <c r="H125" s="2">
        <v>-1</v>
      </c>
      <c r="I125" s="2" t="s">
        <v>756</v>
      </c>
      <c r="J125" s="2" t="s">
        <v>757</v>
      </c>
      <c r="K125" s="2" t="s">
        <v>77</v>
      </c>
    </row>
    <row r="126" spans="1:11" ht="20.25">
      <c r="A126" s="2">
        <v>106</v>
      </c>
      <c r="B126" s="2" t="s">
        <v>518</v>
      </c>
      <c r="C126" s="2" t="s">
        <v>519</v>
      </c>
      <c r="D126" s="2">
        <v>1</v>
      </c>
      <c r="E126" s="2" t="s">
        <v>520</v>
      </c>
      <c r="F126" s="2">
        <v>2</v>
      </c>
      <c r="G126" s="2" t="s">
        <v>521</v>
      </c>
      <c r="H126" s="2">
        <v>3</v>
      </c>
      <c r="I126" s="2" t="s">
        <v>522</v>
      </c>
      <c r="J126" s="2" t="s">
        <v>523</v>
      </c>
      <c r="K126" s="2" t="s">
        <v>524</v>
      </c>
    </row>
    <row r="127" spans="1:11" ht="21.75">
      <c r="A127" s="2">
        <v>107</v>
      </c>
      <c r="B127" s="2" t="s">
        <v>525</v>
      </c>
      <c r="C127" s="2" t="s">
        <v>526</v>
      </c>
      <c r="D127" s="2">
        <v>1</v>
      </c>
      <c r="E127" s="2" t="s">
        <v>527</v>
      </c>
      <c r="F127" s="2">
        <v>2</v>
      </c>
      <c r="G127" s="2" t="s">
        <v>528</v>
      </c>
      <c r="H127" s="2">
        <v>1</v>
      </c>
      <c r="I127" s="2" t="s">
        <v>529</v>
      </c>
      <c r="J127" s="2" t="s">
        <v>758</v>
      </c>
      <c r="K127" s="2" t="s">
        <v>759</v>
      </c>
    </row>
    <row r="128" spans="1:11" ht="21.75">
      <c r="A128" s="2">
        <v>108</v>
      </c>
      <c r="B128" s="2" t="s">
        <v>530</v>
      </c>
      <c r="C128" s="3" t="s">
        <v>760</v>
      </c>
      <c r="D128" s="2">
        <v>1</v>
      </c>
      <c r="E128" s="2" t="s">
        <v>531</v>
      </c>
      <c r="F128" s="2">
        <v>1</v>
      </c>
      <c r="G128" s="2" t="s">
        <v>532</v>
      </c>
      <c r="H128" s="2">
        <v>1</v>
      </c>
      <c r="I128" s="2" t="s">
        <v>761</v>
      </c>
      <c r="J128" s="2" t="s">
        <v>762</v>
      </c>
      <c r="K128" s="2" t="s">
        <v>763</v>
      </c>
    </row>
    <row r="129" spans="1:11" ht="21.75">
      <c r="A129" s="2">
        <v>109</v>
      </c>
      <c r="B129" s="2" t="s">
        <v>533</v>
      </c>
      <c r="C129" s="2" t="s">
        <v>534</v>
      </c>
      <c r="D129" s="2">
        <v>1</v>
      </c>
      <c r="E129" s="2" t="s">
        <v>535</v>
      </c>
      <c r="F129" s="2">
        <v>1</v>
      </c>
      <c r="G129" s="2" t="s">
        <v>536</v>
      </c>
      <c r="H129" s="2">
        <v>2</v>
      </c>
      <c r="I129" s="2" t="s">
        <v>764</v>
      </c>
      <c r="J129" s="2" t="s">
        <v>537</v>
      </c>
      <c r="K129" s="2" t="s">
        <v>538</v>
      </c>
    </row>
    <row r="130" spans="1:11" ht="20.25">
      <c r="A130" s="2">
        <v>110</v>
      </c>
      <c r="B130" s="2" t="s">
        <v>539</v>
      </c>
      <c r="C130" s="2" t="s">
        <v>450</v>
      </c>
      <c r="D130" s="2">
        <v>1</v>
      </c>
      <c r="E130" s="2" t="s">
        <v>540</v>
      </c>
      <c r="F130" s="2">
        <v>2</v>
      </c>
      <c r="G130" s="2"/>
      <c r="H130" s="2">
        <v>-1</v>
      </c>
      <c r="I130" s="2" t="s">
        <v>541</v>
      </c>
      <c r="J130" s="2" t="s">
        <v>765</v>
      </c>
      <c r="K130" s="2" t="s">
        <v>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gstarst</dc:creator>
  <cp:keywords/>
  <dc:description/>
  <cp:lastModifiedBy>gstarst</cp:lastModifiedBy>
  <dcterms:created xsi:type="dcterms:W3CDTF">2015-09-23T16:46:27Z</dcterms:created>
  <dcterms:modified xsi:type="dcterms:W3CDTF">2015-09-23T16:46:39Z</dcterms:modified>
  <cp:category/>
  <cp:version/>
  <cp:contentType/>
  <cp:contentStatus/>
</cp:coreProperties>
</file>