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2995" windowHeight="16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<sst xmlns="http://schemas.openxmlformats.org/spreadsheetml/2006/main" count="1003" uniqueCount="793">
  <si>
    <t>Number</t>
  </si>
  <si>
    <t>Word</t>
  </si>
  <si>
    <t>Makléw</t>
  </si>
  <si>
    <t>Makléw #</t>
  </si>
  <si>
    <t>Welbuti</t>
  </si>
  <si>
    <t>Welbuti #</t>
  </si>
  <si>
    <t>Jélmèk</t>
  </si>
  <si>
    <t>Jélmèk #</t>
  </si>
  <si>
    <t>Jabsch</t>
  </si>
  <si>
    <t>Jabsch #</t>
  </si>
  <si>
    <t>Makléw notes</t>
  </si>
  <si>
    <t>Welbuti notes</t>
  </si>
  <si>
    <t>Jélmèk notes</t>
  </si>
  <si>
    <t>Jabsch notes</t>
  </si>
  <si>
    <t xml:space="preserve">all         </t>
  </si>
  <si>
    <t xml:space="preserve">emiklˈa   </t>
  </si>
  <si>
    <t>bala-mɛp</t>
  </si>
  <si>
    <t>alblɛ</t>
  </si>
  <si>
    <t>nʌweː</t>
  </si>
  <si>
    <t>Drabbe 1950: 574. Term #396 "alle, alles".</t>
  </si>
  <si>
    <t>Lebold, Kriens &amp; de Vries 2010: 50. Term #152 "all" = Indonesian "semua". The first constituent means "many".</t>
  </si>
  <si>
    <t>Geurtjens 1933: 426-427. Term #391 "allen, alles".</t>
  </si>
  <si>
    <t xml:space="preserve">ashes       </t>
  </si>
  <si>
    <t xml:space="preserve">kɛb        </t>
  </si>
  <si>
    <t>kəb</t>
  </si>
  <si>
    <t>gu</t>
  </si>
  <si>
    <t>Drabbe 1950: 570. Term #179 "asse".</t>
  </si>
  <si>
    <t>Lebold, Kriens &amp; de Vries 2010: 49. Term #115 "ashes" = Indonesian "abu".</t>
  </si>
  <si>
    <t>Geurtjens 1933: 420-421. Term #311 "asch".</t>
  </si>
  <si>
    <t xml:space="preserve">bark        </t>
  </si>
  <si>
    <t xml:space="preserve">ase        </t>
  </si>
  <si>
    <t>dɔyɔ=ˈasɛ</t>
  </si>
  <si>
    <t>gɛ</t>
  </si>
  <si>
    <t>Drabbe 1950: 570. Term #222 "schors". Also means "skin".</t>
  </si>
  <si>
    <t>Lebold, Kriens &amp; de Vries 2010: 47. Term #71 "bark" = Indonesian "kulit kayu". The first constituent means "tree"; the second constituent also means "skin".</t>
  </si>
  <si>
    <t>Not in Geurtjens' comparative term list.</t>
  </si>
  <si>
    <t xml:space="preserve">belly       </t>
  </si>
  <si>
    <t xml:space="preserve">ekəl       </t>
  </si>
  <si>
    <t>əkəl bala-ŋ</t>
  </si>
  <si>
    <t>bap</t>
  </si>
  <si>
    <t>wpg #</t>
  </si>
  <si>
    <t>Drabbe 1950: 567. Term #39 "buik".</t>
  </si>
  <si>
    <t>Lebold, Kriens &amp; de Vries 2010: 46. Term #15 "stomach" = Indonesian "perut". The second constituent means "big".</t>
  </si>
  <si>
    <t>Geurtjens 1933: 400-401. Term #43 "buik". This attestation would appear to be in error.</t>
  </si>
  <si>
    <t xml:space="preserve">big         </t>
  </si>
  <si>
    <t xml:space="preserve">bala-ŋ     </t>
  </si>
  <si>
    <t>bˈala-ŋ</t>
  </si>
  <si>
    <t>mbala-k</t>
  </si>
  <si>
    <t>bui</t>
  </si>
  <si>
    <t>Drabbe 1950: 572. Term #287 "groot".</t>
  </si>
  <si>
    <t>Lebold, Kriens &amp; de Vries 2010: 50. Term #165 "big" = Indonesian "besar".</t>
  </si>
  <si>
    <t>Geurtjens 1933: 420-421. Term #325 "groot".</t>
  </si>
  <si>
    <t xml:space="preserve">bird        </t>
  </si>
  <si>
    <t xml:space="preserve">ˈaebola   </t>
  </si>
  <si>
    <t>ayebola</t>
  </si>
  <si>
    <t>tətəli</t>
  </si>
  <si>
    <t>teteli</t>
  </si>
  <si>
    <t>Drabbe 1950: 571. Term #242 "vogel".</t>
  </si>
  <si>
    <t>Lebold, Kriens &amp; de Vries 2010: 47. Term #49 "bird" = Indonesian "burung".</t>
  </si>
  <si>
    <t>Geurtjens 1933: 406-407. Term #123 "vogel".</t>
  </si>
  <si>
    <t xml:space="preserve">bite        </t>
  </si>
  <si>
    <t>kel=...=ahyom-</t>
  </si>
  <si>
    <t>kəl #</t>
  </si>
  <si>
    <t>ŋomko-</t>
  </si>
  <si>
    <t>kʌl #</t>
  </si>
  <si>
    <t>Drabbe 1950: 568. Term #93 "bijten".</t>
  </si>
  <si>
    <t>Lebold, Kriens &amp; de Vries 2010: 52. Term #229 "bite" = Indonesian "gigit". Really means "tooth".</t>
  </si>
  <si>
    <t>Geurtjens 1933: 402-403. Term #81 "bijten". Really means "tooth".</t>
  </si>
  <si>
    <t xml:space="preserve">black       </t>
  </si>
  <si>
    <t xml:space="preserve">gehile     </t>
  </si>
  <si>
    <t>gɛhilɛ</t>
  </si>
  <si>
    <t>kokol</t>
  </si>
  <si>
    <t>teːmit</t>
  </si>
  <si>
    <t>Drabbe 1950: 573. Term #338 "zwart".</t>
  </si>
  <si>
    <t>Lebold, Kriens &amp; de Vries 2010: 49. Term #146 "black" = Indonesian "hitam".</t>
  </si>
  <si>
    <t>Geurtjens 1933: 418-419. Term #282 "zwart".</t>
  </si>
  <si>
    <t xml:space="preserve">blood       </t>
  </si>
  <si>
    <t xml:space="preserve">ehlek      </t>
  </si>
  <si>
    <t>ɛhlɛk</t>
  </si>
  <si>
    <t>ɛlweke</t>
  </si>
  <si>
    <t>elweːkeː</t>
  </si>
  <si>
    <t>Drabbe 1950: 568. Term #79 "bloed". Final &lt;l&gt; in Drabbe's {e´hle´l} is a typographical error.</t>
  </si>
  <si>
    <t>Lebold, Kriens &amp; de Vries 2010: 46. Term #21 "blood" = Indonesian "darah".</t>
  </si>
  <si>
    <t>Drabbe 1950: 568. Term #79 "bloed".</t>
  </si>
  <si>
    <t>Geurtjens 1933: 402-403. Term #64 "bloed".</t>
  </si>
  <si>
    <t xml:space="preserve">bone        </t>
  </si>
  <si>
    <t xml:space="preserve">pu         </t>
  </si>
  <si>
    <t>pu</t>
  </si>
  <si>
    <t>Drabbe 1950: 568. Term #78 "been, bot".</t>
  </si>
  <si>
    <t>Lebold, Kriens &amp; de Vries 2010: 46. Term #22 "bone" = Indonesian "tulang".</t>
  </si>
  <si>
    <t>Geurtjens 1933: 402-403. Term #62 "knook".</t>
  </si>
  <si>
    <t xml:space="preserve">breast      </t>
  </si>
  <si>
    <t xml:space="preserve">mˈomo     </t>
  </si>
  <si>
    <t>mɔmɔ</t>
  </si>
  <si>
    <t>momo</t>
  </si>
  <si>
    <t>Drabbe 1950: 567. Term #31 "borst, uier".</t>
  </si>
  <si>
    <t>Lebold, Kriens &amp; de Vries 2010: 46. Term #14 "breast" = Indonesian "susu".</t>
  </si>
  <si>
    <t>Geurtjens 1933: 400-401. Term #45 "borst, uier".</t>
  </si>
  <si>
    <t xml:space="preserve">burn tr.    </t>
  </si>
  <si>
    <t>akeyatɔ</t>
  </si>
  <si>
    <t>ulo-</t>
  </si>
  <si>
    <t>nogo</t>
  </si>
  <si>
    <t>Drabbe 1950: 574. Term #386 "verbranden".</t>
  </si>
  <si>
    <t>Lebold, Kriens &amp; de Vries 2010: 51. Term #223 "burn (tr.)" = Indonesian "membakar".</t>
  </si>
  <si>
    <t>Geurtjens 1933: 420-421. Term #309 "verbranden".</t>
  </si>
  <si>
    <t xml:space="preserve">claw (nail) </t>
  </si>
  <si>
    <t xml:space="preserve">almo       </t>
  </si>
  <si>
    <t>almɔ</t>
  </si>
  <si>
    <t>al</t>
  </si>
  <si>
    <t>olə ~ or</t>
  </si>
  <si>
    <t>Drabbe 1950: 568. Term #75 "nagel".</t>
  </si>
  <si>
    <t>Lebold, Kriens &amp; de Vries 2010: 46. Term #13 "fingernail" = Indonesian "kuku".</t>
  </si>
  <si>
    <t>Geurtjens 1933: 402-403. Term #59 "nagel, klauw".</t>
  </si>
  <si>
    <t xml:space="preserve">cloud       </t>
  </si>
  <si>
    <t xml:space="preserve">        </t>
  </si>
  <si>
    <t>səlbˈu</t>
  </si>
  <si>
    <t>omom</t>
  </si>
  <si>
    <t>Not in Drabbe's comparative term list.</t>
  </si>
  <si>
    <t>Lebold, Kriens &amp; de Vries 2010: 48. Term #105 "cloud" = Indonesian "awan".</t>
  </si>
  <si>
    <t>Geurtjens 1933: 412-413. Term #205 "wolk". Borrowed from Marind /*omom/.</t>
  </si>
  <si>
    <t xml:space="preserve">cold        </t>
  </si>
  <si>
    <t xml:space="preserve">yoha       </t>
  </si>
  <si>
    <t>yˈɔha</t>
  </si>
  <si>
    <t>yam</t>
  </si>
  <si>
    <t>yogow</t>
  </si>
  <si>
    <t>Drabbe 1950: 572. Term #314 "koud".</t>
  </si>
  <si>
    <t>Lebold, Kriens &amp; de Vries 2010: 50. Term #172 "cold" = Indonesian "dingin".</t>
  </si>
  <si>
    <t>Geurtjens 1933: 430-431. Term #439 "koud".</t>
  </si>
  <si>
    <t xml:space="preserve">come        </t>
  </si>
  <si>
    <t>hya=ykabɔ</t>
  </si>
  <si>
    <t>wɛmo-</t>
  </si>
  <si>
    <t>man</t>
  </si>
  <si>
    <t>Drabbe 1950: 574. Term #390 "komen".</t>
  </si>
  <si>
    <t>Lebold, Kriens &amp; de Vries 2010: 51. Term #218 "come" = Indonesian "datang".</t>
  </si>
  <si>
    <t>Geurtjens 1933: 416-417. Term #255 "komen". Borrowed from Marind /*man/.</t>
  </si>
  <si>
    <t xml:space="preserve">die         </t>
  </si>
  <si>
    <t>epa=hˈalɔ</t>
  </si>
  <si>
    <t>maku-</t>
  </si>
  <si>
    <t>boɣo</t>
  </si>
  <si>
    <t>Drabbe 1950: 568. Term #116 "sterven".</t>
  </si>
  <si>
    <t>Lebold, Kriens &amp; de Vries 2010: 51. Term #216 "die" = Indonesian "mati".</t>
  </si>
  <si>
    <t>Geurtjens 1933: 418-419. Term #301 "sterven".</t>
  </si>
  <si>
    <t xml:space="preserve">dog         </t>
  </si>
  <si>
    <t xml:space="preserve">ŋgat       </t>
  </si>
  <si>
    <t>num</t>
  </si>
  <si>
    <t>agoa</t>
  </si>
  <si>
    <t>Drabbe 1950: 571. Term #235 "hond". Borrowed from Marind /*ŋ͜gat/, itself a loan from Bensbach River.</t>
  </si>
  <si>
    <t>Lebold, Kriens &amp; de Vries 2010: 47. Term #54 "dog" = Indonesian "anjing".</t>
  </si>
  <si>
    <t>Drabbe 1950: 571. Term #235 "hond".</t>
  </si>
  <si>
    <t>Geurtjens 1933: 406-407. Term #117 "hond".</t>
  </si>
  <si>
    <t xml:space="preserve">drink       </t>
  </si>
  <si>
    <t>ɛŋuwɛ</t>
  </si>
  <si>
    <t>ŋe-</t>
  </si>
  <si>
    <t>yaŋ͜gu</t>
  </si>
  <si>
    <t>Drabbe 1950: 568. Term #90 "drinken".</t>
  </si>
  <si>
    <t>Lebold, Kriens &amp; de Vries 2010: 51. Term #214 "drink" = Indonesian "minum".</t>
  </si>
  <si>
    <t>Geurtjens 1933: 402-403. Term #76 "drinken".</t>
  </si>
  <si>
    <t xml:space="preserve">dry         </t>
  </si>
  <si>
    <t xml:space="preserve">uwa-ŋ      </t>
  </si>
  <si>
    <t>uwa-ti-ŋ</t>
  </si>
  <si>
    <t>ki</t>
  </si>
  <si>
    <t>wa</t>
  </si>
  <si>
    <t>Drabbe 1950: 572. Term #319 "droog".</t>
  </si>
  <si>
    <t>Lebold, Kriens &amp; de Vries 2010: 50. Term #180 "dry" = Indonesian "kering".</t>
  </si>
  <si>
    <t>Geurtjens 1933: 420-421. Term #318 "droog".</t>
  </si>
  <si>
    <t xml:space="preserve">ear         </t>
  </si>
  <si>
    <t xml:space="preserve">ˈopklo    </t>
  </si>
  <si>
    <t>ɔpklɔ</t>
  </si>
  <si>
    <t>oida</t>
  </si>
  <si>
    <t>opoklo</t>
  </si>
  <si>
    <t>Drabbe 1950: 566. Term #8 "oor".</t>
  </si>
  <si>
    <t>Lebold, Kriens &amp; de Vries 2010: 46. Term #4 "ear" = Indonesian "telinga".</t>
  </si>
  <si>
    <t>Geurtjens 1933: 398-399. Term #16 "oor".</t>
  </si>
  <si>
    <t xml:space="preserve">earth       </t>
  </si>
  <si>
    <t xml:space="preserve">mok        </t>
  </si>
  <si>
    <t>mɔk</t>
  </si>
  <si>
    <t>uko</t>
  </si>
  <si>
    <t>woko</t>
  </si>
  <si>
    <t>Drabbe 1950: 572. Term #283 "grond".</t>
  </si>
  <si>
    <t>Lebold, Kriens &amp; de Vries 2010: 48. Term #96 "soil" = Indonesian "tanah".</t>
  </si>
  <si>
    <t>Drabbe 1950: 572. Term #267/283 "aarde/grond".</t>
  </si>
  <si>
    <t>Geurtjens 1933: 410-411. Term #176 "grond".</t>
  </si>
  <si>
    <t xml:space="preserve">m'olowo    </t>
  </si>
  <si>
    <t xml:space="preserve">       </t>
  </si>
  <si>
    <t>Drabbe 1950: 571. Term #267 "aarde".</t>
  </si>
  <si>
    <t xml:space="preserve">eat         </t>
  </si>
  <si>
    <t xml:space="preserve">oŋa =elo-  </t>
  </si>
  <si>
    <t>ɔŋa</t>
  </si>
  <si>
    <t>ŋa-</t>
  </si>
  <si>
    <t>oŋ͜ga</t>
  </si>
  <si>
    <t>Drabbe 1950: 568. Term #88 "eten".</t>
  </si>
  <si>
    <t>Lebold, Kriens &amp; de Vries 2010: 51. Term #213 "eat" = Indonesian "makan".</t>
  </si>
  <si>
    <t>Geurtjens 1933: 402-403. Term #74 "eten".</t>
  </si>
  <si>
    <t xml:space="preserve">egg         </t>
  </si>
  <si>
    <t xml:space="preserve">aloŋ       </t>
  </si>
  <si>
    <t>ˈalɔŋ</t>
  </si>
  <si>
    <t>alo</t>
  </si>
  <si>
    <t>Drabbe 1950: 571. Term #233 "ei".</t>
  </si>
  <si>
    <t>Lebold, Kriens &amp; de Vries 2010: 47. Term #51 "egg" = Indonesian "telur".</t>
  </si>
  <si>
    <t xml:space="preserve">eye         </t>
  </si>
  <si>
    <t xml:space="preserve">ˈopo      </t>
  </si>
  <si>
    <t>ɔpɔ</t>
  </si>
  <si>
    <t>opo</t>
  </si>
  <si>
    <t>Drabbe 1950: 567. Term #10 "oog".</t>
  </si>
  <si>
    <t>Lebold, Kriens &amp; de Vries 2010: 46. Term #3 "eye" = Indonesian "mata".</t>
  </si>
  <si>
    <t>Geurtjens 1933: 398-399. Term #6 "oog".</t>
  </si>
  <si>
    <t xml:space="preserve">fat n.      </t>
  </si>
  <si>
    <t xml:space="preserve">kabel      </t>
  </si>
  <si>
    <t>ako</t>
  </si>
  <si>
    <t>Drabbe 1950: 572. Term #295 "vet, subst.". Borrowed from Marind /*kobeɾ/.</t>
  </si>
  <si>
    <t>Not in Lebold, Kriens &amp; de Vries' comparative term list.</t>
  </si>
  <si>
    <t>Drabbe 1950: 572. Term #295 "vet, subst.".</t>
  </si>
  <si>
    <t xml:space="preserve">feather     </t>
  </si>
  <si>
    <t xml:space="preserve">püpüpü     </t>
  </si>
  <si>
    <t>pəpə</t>
  </si>
  <si>
    <t>pʌp</t>
  </si>
  <si>
    <t>Drabbe 1950: 571. Term #230 "veren".</t>
  </si>
  <si>
    <t>Geurtjens 1933: 398-399. Term #21 "veer".</t>
  </si>
  <si>
    <t xml:space="preserve">fire        </t>
  </si>
  <si>
    <t xml:space="preserve">ake        </t>
  </si>
  <si>
    <t>ˈake</t>
  </si>
  <si>
    <t>ete</t>
  </si>
  <si>
    <t>eːteː</t>
  </si>
  <si>
    <t>Drabbe 1950: 570. Term #174 "vuur".</t>
  </si>
  <si>
    <t>Lebold, Kriens &amp; de Vries 2010: 49. Term #113 "fire" = Indonesian "api".</t>
  </si>
  <si>
    <t>Geurtjens 1933: 420-421. Term #305 "vuur".</t>
  </si>
  <si>
    <t xml:space="preserve">fish        </t>
  </si>
  <si>
    <t xml:space="preserve">dem        </t>
  </si>
  <si>
    <t>dəm</t>
  </si>
  <si>
    <t>dʌm</t>
  </si>
  <si>
    <t>Drabbe 1950: 570. Term #188 "vis".</t>
  </si>
  <si>
    <t>Lebold, Kriens &amp; de Vries 2010: 47. Term #57 "fish" = Indonesian "ikan".</t>
  </si>
  <si>
    <t>Geurtjens 1933: 406-407. Term #124 "visch".</t>
  </si>
  <si>
    <t xml:space="preserve">fly v.      </t>
  </si>
  <si>
    <t>hyˈa=mu</t>
  </si>
  <si>
    <t>mu-</t>
  </si>
  <si>
    <t>teːteːlii</t>
  </si>
  <si>
    <t>Drabbe 1950: 571. Term #231 "vliegen".</t>
  </si>
  <si>
    <t>Lebold, Kriens &amp; de Vries 2010: 51. Term #201 "fly" = Indonesian "terbang".</t>
  </si>
  <si>
    <t>Geurtjens 1933: 424-425. Term #364 "vliegen".</t>
  </si>
  <si>
    <t xml:space="preserve">foot        </t>
  </si>
  <si>
    <t xml:space="preserve">wodo       </t>
  </si>
  <si>
    <t>wɔdɔ</t>
  </si>
  <si>
    <t>wodo</t>
  </si>
  <si>
    <t>Drabbe 1950: 567. Term #60 "voet, been".</t>
  </si>
  <si>
    <t>Lebold, Kriens &amp; de Vries 2010: 46. Term #17 "leg" = Indonesian "kaki".</t>
  </si>
  <si>
    <t>Geurtjens 1933: 400-401. Term #50 "voet".</t>
  </si>
  <si>
    <t xml:space="preserve">full        </t>
  </si>
  <si>
    <t xml:space="preserve">uho        </t>
  </si>
  <si>
    <t>wo</t>
  </si>
  <si>
    <t>Drabbe 1950: 572. Term #326 "vol".</t>
  </si>
  <si>
    <t>Geurtjens 1933: 426-427. Term #409 "vol zijn".</t>
  </si>
  <si>
    <t xml:space="preserve">give        </t>
  </si>
  <si>
    <t>hy=ay</t>
  </si>
  <si>
    <t>li-</t>
  </si>
  <si>
    <t>igoŋ͜g=li</t>
  </si>
  <si>
    <t>Drabbe 1950: 573. Term #342 "geven".</t>
  </si>
  <si>
    <t>Lebold, Kriens &amp; de Vries 2010: 51. Term #217 "give" = Indonesian "beri (kasih)".</t>
  </si>
  <si>
    <t>Geurtjens 1933: 416-417. Term #260 "geven".</t>
  </si>
  <si>
    <t xml:space="preserve">good        </t>
  </si>
  <si>
    <t xml:space="preserve">ŋəmə-ŋ     </t>
  </si>
  <si>
    <t>ŋəmə-ŋ</t>
  </si>
  <si>
    <t>ŋəmə-k</t>
  </si>
  <si>
    <t>nami=ŋ͜gkeː</t>
  </si>
  <si>
    <t>Drabbe 1950: 572. Term #321 "goed".</t>
  </si>
  <si>
    <t>Lebold, Kriens &amp; de Vries 2010: 50. Term #173 "good" = Indonesian "baik".</t>
  </si>
  <si>
    <t>Geurtjens 1933: 420-421. Term #328 "goed, schoon".</t>
  </si>
  <si>
    <t xml:space="preserve">green       </t>
  </si>
  <si>
    <t>Lebold, Kriens &amp; de Vries 2010: 49. Term #149 "green" = Indonesian "hijau". No Welbuti attestation given.</t>
  </si>
  <si>
    <t xml:space="preserve">hair        </t>
  </si>
  <si>
    <t xml:space="preserve">ˈawɛni    </t>
  </si>
  <si>
    <t>awam</t>
  </si>
  <si>
    <t>yeyu</t>
  </si>
  <si>
    <t>ǯi</t>
  </si>
  <si>
    <t>Drabbe 1950: 566. Term #6 "hoofdhaar".</t>
  </si>
  <si>
    <t>Lebold, Kriens &amp; de Vries 2010: 46. Term #2 "hair" = Indonesian "rambut".</t>
  </si>
  <si>
    <t>Geurtjens 1933: 398-399. Term #17 "hoofdhaar".</t>
  </si>
  <si>
    <t xml:space="preserve">hand        </t>
  </si>
  <si>
    <t xml:space="preserve">bəl        </t>
  </si>
  <si>
    <t>baŋuya</t>
  </si>
  <si>
    <t>wai</t>
  </si>
  <si>
    <t>olpo</t>
  </si>
  <si>
    <t>Drabbe 1950: 568. Term #68 "hand, arm".</t>
  </si>
  <si>
    <t>Lebold, Kriens &amp; de Vries 2010: 46. Term #10 "upper arm" = Indonesian "tangan".</t>
  </si>
  <si>
    <t>Geurtjens 1933: 400-401. Term #35 "hand".</t>
  </si>
  <si>
    <t xml:space="preserve">head        </t>
  </si>
  <si>
    <t xml:space="preserve">ˈala      </t>
  </si>
  <si>
    <t>ala</t>
  </si>
  <si>
    <t>bɛmo</t>
  </si>
  <si>
    <t>boimo</t>
  </si>
  <si>
    <t>Drabbe 1950: 566. Term #2 "hoofd".</t>
  </si>
  <si>
    <t>Lebold, Kriens &amp; de Vries 2010: 46. Term #1 "head" = Indonesian "kepala".</t>
  </si>
  <si>
    <t>Geurtjens 1933: 398-399. Term #4 "hoofd".</t>
  </si>
  <si>
    <t xml:space="preserve">hear        </t>
  </si>
  <si>
    <t>ˈɔpkəlɔ</t>
  </si>
  <si>
    <t>iŋe-</t>
  </si>
  <si>
    <t>iŋ͜geːweː</t>
  </si>
  <si>
    <t>Drabbe 1950: 573. Term #366 "horen".</t>
  </si>
  <si>
    <t>Lebold, Kriens &amp; de Vries 2010: 51. Term #188 "hear" = Indonesian "dengar". Really means "ear".</t>
  </si>
  <si>
    <t>Geurtjens 1933: 418-419. Term #284 "hooren".</t>
  </si>
  <si>
    <t xml:space="preserve">heart       </t>
  </si>
  <si>
    <t xml:space="preserve">beke       </t>
  </si>
  <si>
    <t>bulo</t>
  </si>
  <si>
    <t>Drabbe 1950: 567. Term #38 "hart". Borrowed from Marind /*beakai/.</t>
  </si>
  <si>
    <t>Lebold, Kriens &amp; de Vries 2010: 52. Term #240 "heart" = Indonesian "jantung". No Welbuti attestation given.</t>
  </si>
  <si>
    <t>Drabbe 1950: 567. Term #38 "hart".</t>
  </si>
  <si>
    <t>Geurtjens 1933: 400-401. Term #44 "hart".</t>
  </si>
  <si>
    <t xml:space="preserve">horn        </t>
  </si>
  <si>
    <t>Not in Drabbe's comparative term list. There are no horned animals native to New Guinea.</t>
  </si>
  <si>
    <t>Not in Lebold, Kriens &amp; de Vries' comparative term list. There are no horned animals native to New Guinea.</t>
  </si>
  <si>
    <t>Not in Geurtjens' comparative term list. There are no horned animals native to New Guinea.</t>
  </si>
  <si>
    <t xml:space="preserve">I           </t>
  </si>
  <si>
    <t xml:space="preserve">ŋəllo      </t>
  </si>
  <si>
    <t>ŋˈəlɔ</t>
  </si>
  <si>
    <t>ŋəl</t>
  </si>
  <si>
    <t>ŋ͜gal ~ nar</t>
  </si>
  <si>
    <t>Drabbe 1950: 574. Term #413 "ik".</t>
  </si>
  <si>
    <t>Lebold, Kriens &amp; de Vries 2010: 47. Term #42 "I" = Indonesian "saya".</t>
  </si>
  <si>
    <t>Geurtjens 1933: 430-431. Term #440 "ik".</t>
  </si>
  <si>
    <t xml:space="preserve">kill        </t>
  </si>
  <si>
    <t>hyˈa=gul</t>
  </si>
  <si>
    <t>gul-</t>
  </si>
  <si>
    <t>peliagɛ</t>
  </si>
  <si>
    <t>Drabbe 1950: 569. Term #118 "doden".</t>
  </si>
  <si>
    <t>Lebold, Kriens &amp; de Vries 2010: 51. Term #215 "kill" = Indonesian "bunuh".</t>
  </si>
  <si>
    <t>Geurtjens 1933: 422-423. Term #332 "doodslaan".</t>
  </si>
  <si>
    <t xml:space="preserve">knee        </t>
  </si>
  <si>
    <t xml:space="preserve">ˈahke     </t>
  </si>
  <si>
    <t>ahkɛ</t>
  </si>
  <si>
    <t>ɛw</t>
  </si>
  <si>
    <t>eːw</t>
  </si>
  <si>
    <t>Drabbe 1950: 568. Term #65 "knie".</t>
  </si>
  <si>
    <t>Lebold, Kriens &amp; de Vries 2010: 46. Term #18 "knee" = Indonesian "lutu".</t>
  </si>
  <si>
    <t>Geurtjens 1933: 400-401. Term #51 "knie".</t>
  </si>
  <si>
    <t xml:space="preserve">know        </t>
  </si>
  <si>
    <t>wˈohka =ŋay-</t>
  </si>
  <si>
    <t>wˈɔhkaŋ</t>
  </si>
  <si>
    <t>wokwan</t>
  </si>
  <si>
    <t>Drabbe 1950: 573. Term #352 "weten, kennen". First constituent means "knowledge".</t>
  </si>
  <si>
    <t>Lebold, Kriens &amp; de Vries 2010: 51. Term #189 "know" = Indonesian "tahu".</t>
  </si>
  <si>
    <t>Drabbe 1950: 573. Term #352 "weten, kennen". Means "knowledge".</t>
  </si>
  <si>
    <t>Geurtjens 1933: 422-423. Term #354 "weten, kennen". Means "knowledge".</t>
  </si>
  <si>
    <t xml:space="preserve">leaf        </t>
  </si>
  <si>
    <t xml:space="preserve">opop       </t>
  </si>
  <si>
    <t>ˈɔpup</t>
  </si>
  <si>
    <t>op</t>
  </si>
  <si>
    <t>Drabbe 1950: 570. Term #221 "blad".</t>
  </si>
  <si>
    <t>Lebold, Kriens &amp; de Vries 2010: 48. Term #72 "leaf" = Indonesian "daun".</t>
  </si>
  <si>
    <t>Geurtjens 1933: 408-409. Term #144 "blad".</t>
  </si>
  <si>
    <t xml:space="preserve">lie         </t>
  </si>
  <si>
    <t>opˈula =ku-</t>
  </si>
  <si>
    <t>wiok ku-</t>
  </si>
  <si>
    <t>yaka</t>
  </si>
  <si>
    <t>Drabbe 1950: 568. Term #101 "liggen". The first constituent means "sleep (n.)"; the second constituent means "lie down/sit down".</t>
  </si>
  <si>
    <t>Drabbe 1950: 568. Term #101 "liggen". The second constituent means "lie down/sit down".</t>
  </si>
  <si>
    <t>Geurtjens 1933: 416-417. Term #252 "liggen".</t>
  </si>
  <si>
    <t>opˈula...-ku-</t>
  </si>
  <si>
    <t>oplə</t>
  </si>
  <si>
    <t>Geurtjens 1933: 416-417. Term #252 "liggen". Means "sleep (n.)".</t>
  </si>
  <si>
    <t xml:space="preserve">liver       </t>
  </si>
  <si>
    <t xml:space="preserve">hoko       </t>
  </si>
  <si>
    <t>hɔkɔ</t>
  </si>
  <si>
    <t>Drabbe 1950: 567. Term #41 "lever".</t>
  </si>
  <si>
    <t>Lebold, Kriens &amp; de Vries 2010: 46. Term #16 "liver" = Indonesian "hati".</t>
  </si>
  <si>
    <t>Drabbe 1950: 567. Term #41 "lever". No Je´lme`k attestation given.</t>
  </si>
  <si>
    <t xml:space="preserve">long        </t>
  </si>
  <si>
    <t xml:space="preserve">tipu       </t>
  </si>
  <si>
    <t>tipu bˈala-ŋ</t>
  </si>
  <si>
    <t>tipu-k</t>
  </si>
  <si>
    <t>tipo</t>
  </si>
  <si>
    <t>Drabbe 1950: 572. Term #289 "lang".</t>
  </si>
  <si>
    <t>Lebold, Kriens &amp; de Vries 2010: 50. Term #181 "long" = Indonesian "panjang". The second constituent means "big".</t>
  </si>
  <si>
    <t>Geurtjens 1933: 422-423. Term #342 "lang".</t>
  </si>
  <si>
    <t xml:space="preserve">louse       </t>
  </si>
  <si>
    <t xml:space="preserve">dˈobuna   </t>
  </si>
  <si>
    <t>dɔbˈuna</t>
  </si>
  <si>
    <t>dobna</t>
  </si>
  <si>
    <t>domla</t>
  </si>
  <si>
    <t>Drabbe 1950: 571. Term #248 "luis".</t>
  </si>
  <si>
    <t>Lebold, Kriens &amp; de Vries 2010: 47. Term #62 "louse" = Indonesian "kutu".</t>
  </si>
  <si>
    <t>Geurtjens 1933: 406-407. Term #136 "luis".</t>
  </si>
  <si>
    <t xml:space="preserve">man         </t>
  </si>
  <si>
    <t xml:space="preserve">modiŋ      </t>
  </si>
  <si>
    <t>ɛmələŋ</t>
  </si>
  <si>
    <t>gomnɛk</t>
  </si>
  <si>
    <t>nʌwːa</t>
  </si>
  <si>
    <t>Drabbe 1950: 569. Term #135 "man".</t>
  </si>
  <si>
    <t>Lebold, Kriens &amp; de Vries 2010: 46. Term #27 "man" = Indonesian "laki-laki".</t>
  </si>
  <si>
    <t>Geurtjens 1933: 398-399. Term #1 "mensch".</t>
  </si>
  <si>
    <t xml:space="preserve">many        </t>
  </si>
  <si>
    <t xml:space="preserve">bala       </t>
  </si>
  <si>
    <t>pətpət</t>
  </si>
  <si>
    <t>bokliŋ͜ge</t>
  </si>
  <si>
    <t>Drabbe 1950: 574. Term #394 "veel".</t>
  </si>
  <si>
    <t>Lebold, Kriens &amp; de Vries 2010: 50. Term #153 "many" = Indonesian "banyak". No Welbuti attestation given.</t>
  </si>
  <si>
    <t>Geurtjens 1933: 420-421. Term #326 "veel".</t>
  </si>
  <si>
    <t xml:space="preserve">meat        </t>
  </si>
  <si>
    <t xml:space="preserve">momgo      </t>
  </si>
  <si>
    <t>mɔmgɔ</t>
  </si>
  <si>
    <t>mogo</t>
  </si>
  <si>
    <t>Drabbe 1950: 568. Term #80 "vlees op lichaam".</t>
  </si>
  <si>
    <t>Lebold, Kriens &amp; de Vries 2010: 46. Term #23 "flesh" = Indonesian "daging".</t>
  </si>
  <si>
    <t>Geurtjens 1933: 402-403. Term #63 "vleesch".</t>
  </si>
  <si>
    <t xml:space="preserve">moon        </t>
  </si>
  <si>
    <t xml:space="preserve">mˈandow   </t>
  </si>
  <si>
    <t>mˈandaw</t>
  </si>
  <si>
    <t>waŋʸa</t>
  </si>
  <si>
    <t>weŋ͜g</t>
  </si>
  <si>
    <t>Drabbe 1950: 571. Term #265 "maan". Borrowed from Marind /*man͜deu/.</t>
  </si>
  <si>
    <t>Lebold, Kriens &amp; de Vries 2010: 48. Term #110 "moon" = Indonesian "bulan". Borrowed from Marind /*man͜deu/.</t>
  </si>
  <si>
    <t>Drabbe 1950: 571. Term #265 "maan".</t>
  </si>
  <si>
    <t>Geurtjens 1933: 412-413. Term #202 "maan".</t>
  </si>
  <si>
    <t xml:space="preserve">mountain    </t>
  </si>
  <si>
    <t xml:space="preserve">ˈahelmˈɛ </t>
  </si>
  <si>
    <t>wˈɔmal</t>
  </si>
  <si>
    <t>womal</t>
  </si>
  <si>
    <t>Drabbe 1950: 572. Term #276 "berg".</t>
  </si>
  <si>
    <t>Lebold, Kriens &amp; de Vries 2010: 49. Term #117 "mountain" = Indonesian "gunung".</t>
  </si>
  <si>
    <t xml:space="preserve">mouth       </t>
  </si>
  <si>
    <t xml:space="preserve">uhˈo      </t>
  </si>
  <si>
    <t>uhɔ</t>
  </si>
  <si>
    <t>Drabbe 1950: 567. Term #19 "mond".</t>
  </si>
  <si>
    <t>Lebold, Kriens &amp; de Vries 2010: 46. Term #6 "mouth" = Indonesian "mulut".</t>
  </si>
  <si>
    <t>Geurtjens 1933: 398-399. Term #11 "mond".</t>
  </si>
  <si>
    <t xml:space="preserve">name        </t>
  </si>
  <si>
    <t xml:space="preserve">ŋeŋele     </t>
  </si>
  <si>
    <t>ŋəgˈɛlɛ</t>
  </si>
  <si>
    <t>ŋadəl</t>
  </si>
  <si>
    <t>nadeːl</t>
  </si>
  <si>
    <t>Drabbe 1950: 569. Term #134 "naam".</t>
  </si>
  <si>
    <t>Lebold, Kriens &amp; de Vries 2010: 52. Term #233 "name" = Indonesian "nama".</t>
  </si>
  <si>
    <t>Geurtjens 1933: 424-425. Term #378 "naam".</t>
  </si>
  <si>
    <t xml:space="preserve">neck        </t>
  </si>
  <si>
    <t xml:space="preserve">wən        </t>
  </si>
  <si>
    <t>wəl</t>
  </si>
  <si>
    <t>gurgur</t>
  </si>
  <si>
    <t>Drabbe 1950: 567. Term #27 "hals".</t>
  </si>
  <si>
    <t>Geurtjens 1933: 398-399. Term #27 "hals".</t>
  </si>
  <si>
    <t xml:space="preserve">new         </t>
  </si>
  <si>
    <t xml:space="preserve">ŋˈɛlwo-ŋ  </t>
  </si>
  <si>
    <t>ŋˈəluwɔ-ŋ</t>
  </si>
  <si>
    <t>ŋəlwo-k</t>
  </si>
  <si>
    <t>ŋ͜golwo-k</t>
  </si>
  <si>
    <t>Drabbe 1950: 573. Term #330 "nieuw".</t>
  </si>
  <si>
    <t>Lebold, Kriens &amp; de Vries 2010: 50. Term #168 "new" = Indonesian "baru".</t>
  </si>
  <si>
    <t>Geurtjens 1933: 428-429. Term #419 "nieuw".</t>
  </si>
  <si>
    <t xml:space="preserve">night       </t>
  </si>
  <si>
    <t xml:space="preserve">wi         </t>
  </si>
  <si>
    <t>wi</t>
  </si>
  <si>
    <t>wih</t>
  </si>
  <si>
    <t>Drabbe 1950: 574. Term #401 "nacht".</t>
  </si>
  <si>
    <t>Lebold, Kriens &amp; de Vries 2010: 49. Term #111 "night" = Indonesian "malam".</t>
  </si>
  <si>
    <t>Geurtjens 1933: 412-413. Term #211 "nacht".</t>
  </si>
  <si>
    <t>pumo</t>
  </si>
  <si>
    <t xml:space="preserve">nose        </t>
  </si>
  <si>
    <t xml:space="preserve">hɛlm       </t>
  </si>
  <si>
    <t>həlm</t>
  </si>
  <si>
    <t>bumɛ</t>
  </si>
  <si>
    <t>bʌma</t>
  </si>
  <si>
    <t>Drabbe 1950: 567. Term #15 "neus".</t>
  </si>
  <si>
    <t>Lebold, Kriens &amp; de Vries 2010: 46. Term #5 "nose" = Indonesian "hidung".</t>
  </si>
  <si>
    <t>Geurtjens 1933: 398-399. Term #10 "neus".</t>
  </si>
  <si>
    <t xml:space="preserve">not         </t>
  </si>
  <si>
    <t xml:space="preserve">mˈako     </t>
  </si>
  <si>
    <t>mˈakɔ</t>
  </si>
  <si>
    <t>maw</t>
  </si>
  <si>
    <t>Drabbe 1950: 574. Term #395 "niets".</t>
  </si>
  <si>
    <t>Lebold, Kriens &amp; de Vries 2010: 52. Term #231 "no (not)" = Indonesian "tidak".</t>
  </si>
  <si>
    <t xml:space="preserve">one         </t>
  </si>
  <si>
    <t xml:space="preserve">mepolˈa   </t>
  </si>
  <si>
    <t>mɛpɔla</t>
  </si>
  <si>
    <t>ŋklala</t>
  </si>
  <si>
    <t>ukala</t>
  </si>
  <si>
    <t>Drabbe 1950: 574. Term #419 "een".</t>
  </si>
  <si>
    <t>Lebold, Kriens &amp; de Vries 2010: 50. Term #154 "one" = Indonesian "satu".</t>
  </si>
  <si>
    <t>Geurtjens 1933: 430-431. Term #446 "een".</t>
  </si>
  <si>
    <t xml:space="preserve">person      </t>
  </si>
  <si>
    <t xml:space="preserve">ŋuha       </t>
  </si>
  <si>
    <t>məlːɔ</t>
  </si>
  <si>
    <t>omgo</t>
  </si>
  <si>
    <t>Drabbe 1950: 569. Term #133 "mens".</t>
  </si>
  <si>
    <t>Lebold, Kriens &amp; de Vries 2010: 46. Term #26 "person" = Indonesian "orang".</t>
  </si>
  <si>
    <t xml:space="preserve">rain        </t>
  </si>
  <si>
    <t xml:space="preserve">maŋ        </t>
  </si>
  <si>
    <t>maŋ</t>
  </si>
  <si>
    <t>meŋ͜g</t>
  </si>
  <si>
    <t>Drabbe 1950: 571. Term #268 "regen".</t>
  </si>
  <si>
    <t>Lebold, Kriens &amp; de Vries 2010: 48. Term #106 "rain" = Indonesian "hujan".</t>
  </si>
  <si>
    <t>Geurtjens 1933: 412-413. Term #207 "regen".</t>
  </si>
  <si>
    <t xml:space="preserve">red         </t>
  </si>
  <si>
    <t>kəsepe-pa-ŋ</t>
  </si>
  <si>
    <t>kɛi̯sɛpɛ-pa-ŋ</t>
  </si>
  <si>
    <t>ato</t>
  </si>
  <si>
    <t>elweːkeː-pa-dʌr</t>
  </si>
  <si>
    <t>Drabbe 1950: 573. Term #339 "rood".</t>
  </si>
  <si>
    <t>Lebold, Kriens &amp; de Vries 2010: 49. Term #148 "red" = Indonesian "merah".</t>
  </si>
  <si>
    <t>Geurtjens 1933: 418-419. Term #283 "rood". The first constituent means "blood".</t>
  </si>
  <si>
    <t xml:space="preserve">road        </t>
  </si>
  <si>
    <t>wodo #</t>
  </si>
  <si>
    <t>kˈamɛ</t>
  </si>
  <si>
    <t>tameː</t>
  </si>
  <si>
    <t>Drabbe 1950: 572. Term #280 "voetspoor". Same word as "foot"; therefore, a dubious inclusion (possibly mistaken).</t>
  </si>
  <si>
    <t>Lebold, Kriens &amp; de Vries 2010: 49. Term #126 "path (road)" = Indonesian "jalanan".</t>
  </si>
  <si>
    <t>Geurtjens 1933: 410-411. Term #173 "pad, weg".</t>
  </si>
  <si>
    <t xml:space="preserve">root        </t>
  </si>
  <si>
    <t xml:space="preserve">mˈukopo   </t>
  </si>
  <si>
    <t>mukˈɔpɔ</t>
  </si>
  <si>
    <t>mopa</t>
  </si>
  <si>
    <t>mapa</t>
  </si>
  <si>
    <t>Drabbe 1950: 570. Term #220 "wortel".</t>
  </si>
  <si>
    <t>Lebold, Kriens &amp; de Vries 2010: 48. Term #73 "root" = Indonesian "akar".</t>
  </si>
  <si>
    <t>Geurtjens 1933: 408-409. Term #146 "wortel".</t>
  </si>
  <si>
    <t xml:space="preserve">round       </t>
  </si>
  <si>
    <t xml:space="preserve">sand        </t>
  </si>
  <si>
    <t xml:space="preserve">oh         </t>
  </si>
  <si>
    <t>ɔh</t>
  </si>
  <si>
    <t>olobati</t>
  </si>
  <si>
    <t>olem͜batə</t>
  </si>
  <si>
    <t>Drabbe 1950: 572. Term #284 "zand".</t>
  </si>
  <si>
    <t>Lebold, Kriens &amp; de Vries 2010: 48. Term #98 "sand" = Indonesian "pasir".</t>
  </si>
  <si>
    <t>Geurtjens 1933: 410-411. Term #177 "zand".</t>
  </si>
  <si>
    <t xml:space="preserve">yuwa       </t>
  </si>
  <si>
    <t xml:space="preserve">            </t>
  </si>
  <si>
    <t xml:space="preserve">           </t>
  </si>
  <si>
    <t xml:space="preserve">say         </t>
  </si>
  <si>
    <t xml:space="preserve">e-         </t>
  </si>
  <si>
    <t>gˈaga</t>
  </si>
  <si>
    <t>bɛ-</t>
  </si>
  <si>
    <t>gaga=ipeːy</t>
  </si>
  <si>
    <t>Drabbe 1950: 573. Term #358 "zeggen".</t>
  </si>
  <si>
    <t xml:space="preserve">Lebold, Kriens &amp; de Vries 2010: 51. Term #190 "speak" = Indonesian "berkata". Really means "speech". </t>
  </si>
  <si>
    <t>Geurtjens 1933: 424-425. Term #373 "spreken". The first constituent means "speech".</t>
  </si>
  <si>
    <t>gaga =yake-</t>
  </si>
  <si>
    <t>gaga-ipeːy</t>
  </si>
  <si>
    <t>Drabbe 1950: 573. Term #356 "spreken". The first constituent means "speech".</t>
  </si>
  <si>
    <t xml:space="preserve">see         </t>
  </si>
  <si>
    <t>ˈɔpɔ #</t>
  </si>
  <si>
    <t>bɛe-</t>
  </si>
  <si>
    <t>Drabbe 1950: 573. Term #367 "zien".</t>
  </si>
  <si>
    <t>Lebold, Kriens &amp; de Vries 2010: 50. Term #187 "see" = Indonesian "lihat". Really means "eye", therefore dubious.</t>
  </si>
  <si>
    <t xml:space="preserve">seed        </t>
  </si>
  <si>
    <t xml:space="preserve">mˈulɔ     </t>
  </si>
  <si>
    <t>Lebold, Kriens &amp; de Vries 2010: 48. Term #75 "seed" = Indonesian "biji".</t>
  </si>
  <si>
    <t xml:space="preserve">sit         </t>
  </si>
  <si>
    <t xml:space="preserve">med =ku-   </t>
  </si>
  <si>
    <t>məd</t>
  </si>
  <si>
    <t>mən-</t>
  </si>
  <si>
    <t>mãn</t>
  </si>
  <si>
    <t>Drabbe 1950: 568. Term #102 "zitten". The second constituent means "lie down/sit down".</t>
  </si>
  <si>
    <t>Lebold, Kriens &amp; de Vries 2010: 51. Term #194 "sit" = Indonesian "duduk".</t>
  </si>
  <si>
    <t>Drabbe 1950: 568. Term #102 "zitten".</t>
  </si>
  <si>
    <t>Geurtjens 1933: 418-419. Term #289 "zitten".</t>
  </si>
  <si>
    <t xml:space="preserve">skin        </t>
  </si>
  <si>
    <t>ase</t>
  </si>
  <si>
    <t>ŋ͜gɛyɛ</t>
  </si>
  <si>
    <t>Drabbe 1950: 568. Term #82 "huid".</t>
  </si>
  <si>
    <t>Lebold, Kriens &amp; de Vries 2010: 46. Term #20 "skin" = Indonesian "kulit".</t>
  </si>
  <si>
    <t>Geurtjens 1933: 398-399. Term #23 "huid, vel".</t>
  </si>
  <si>
    <t xml:space="preserve">sleep       </t>
  </si>
  <si>
    <t>ɔˈpula</t>
  </si>
  <si>
    <t>ku-</t>
  </si>
  <si>
    <t>Drabbe 1950: 568. Term #95 "slapen". The first constituent means "sleep (n.)"; the second constituent means "lie down/sit down".</t>
  </si>
  <si>
    <t>Lebold, Kriens &amp; de Vries 2010: 51. Term #193 "sleep" = Indonesian "tidur". Means "sleep (n.)".</t>
  </si>
  <si>
    <t>Drabbe 1950: 568. Term #95 "slapen".</t>
  </si>
  <si>
    <t>Geurtjens 1933: 416-417. Term #251 "slapen". Means "sleep (n.)".</t>
  </si>
  <si>
    <t xml:space="preserve">small       </t>
  </si>
  <si>
    <t xml:space="preserve">hiti-ŋ     </t>
  </si>
  <si>
    <t>hˈiti-ŋ</t>
  </si>
  <si>
    <t>wotə-k</t>
  </si>
  <si>
    <t>watʌ-k</t>
  </si>
  <si>
    <t>Drabbe 1950: 572. Term #288 "klein".</t>
  </si>
  <si>
    <t>Lebold, Kriens &amp; de Vries 2010: 50. Term #166 "small" = Indonesian "kecil".</t>
  </si>
  <si>
    <t>Geurtjens 1933: 420-421. Term #327 "klein, weinig".</t>
  </si>
  <si>
    <t xml:space="preserve">smoke       </t>
  </si>
  <si>
    <t xml:space="preserve">ˈakasa    </t>
  </si>
  <si>
    <t>akˈasa</t>
  </si>
  <si>
    <t>ataya</t>
  </si>
  <si>
    <t>Drabbe 1950: 570. Term #178 "rook".</t>
  </si>
  <si>
    <t>Lebold, Kriens &amp; de Vries 2010: 49. Term #114 "smoke" = Indonesian "asap".</t>
  </si>
  <si>
    <t xml:space="preserve">stand       </t>
  </si>
  <si>
    <t>daŋ</t>
  </si>
  <si>
    <t>ŋalep</t>
  </si>
  <si>
    <t>daŋ͜g</t>
  </si>
  <si>
    <t>Drabbe 1950: 568. Term #99 "staan".</t>
  </si>
  <si>
    <t>Lebold, Kriens &amp; de Vries 2010: 51. Term #197 "stand" = Indonesian "berdiri". Means "erect/upright".</t>
  </si>
  <si>
    <t>Geurtjens 1933: 418-419. Term #290 "staan". Means "erect/upright".</t>
  </si>
  <si>
    <t xml:space="preserve">star        </t>
  </si>
  <si>
    <t xml:space="preserve">mˈowatep  </t>
  </si>
  <si>
    <t>wˈayal</t>
  </si>
  <si>
    <t>opadʸo</t>
  </si>
  <si>
    <t>opadio</t>
  </si>
  <si>
    <t>Drabbe 1950: 571. Term #266 "ster".</t>
  </si>
  <si>
    <t>Lebold, Kriens &amp; de Vries 2010: 49. Term #112 "star" = Indonesian "bintang". Borrowed from Marind /*uaiaɾ/.</t>
  </si>
  <si>
    <t>Geurtjens 1933: 412-413. Term #203 "ster".</t>
  </si>
  <si>
    <t xml:space="preserve">stone       </t>
  </si>
  <si>
    <t xml:space="preserve">mˈatɛ     </t>
  </si>
  <si>
    <t>mˈətə</t>
  </si>
  <si>
    <t>mata</t>
  </si>
  <si>
    <t>mateː</t>
  </si>
  <si>
    <t>Drabbe 1950: 572. Term #282 "steen".</t>
  </si>
  <si>
    <t>Lebold, Kriens &amp; de Vries 2010: 48. Term #97 "stone" = Indonesian "batu".</t>
  </si>
  <si>
    <t>Geurtjens 1933: 410-411. Term #194 "steen".</t>
  </si>
  <si>
    <t xml:space="preserve">adio       </t>
  </si>
  <si>
    <t xml:space="preserve">sun         </t>
  </si>
  <si>
    <t xml:space="preserve">ˈolimu    </t>
  </si>
  <si>
    <t>ˈɔlimu</t>
  </si>
  <si>
    <t>alemu</t>
  </si>
  <si>
    <t>alim</t>
  </si>
  <si>
    <t>Drabbe 1950: 571. Term #264 "zon".</t>
  </si>
  <si>
    <t>Lebold, Kriens &amp; de Vries 2010: 48. Term #109 "sun" = Indonesian "matahari".</t>
  </si>
  <si>
    <t>Geurtjens 1933: 412-413. Term #201 "zon".</t>
  </si>
  <si>
    <t xml:space="preserve">swim        </t>
  </si>
  <si>
    <t>hyˈa=kɛ</t>
  </si>
  <si>
    <t>tü nekem</t>
  </si>
  <si>
    <t>tʌ</t>
  </si>
  <si>
    <t>Drabbe 1950: 568. Term #103 "zwemmen".</t>
  </si>
  <si>
    <t>Lebold, Kriens &amp; de Vries 2010: 51. Term #200 "swim" = Indonesian "berenang".</t>
  </si>
  <si>
    <t>Geurtjens 1933: 428-429. Term #420 "zwemmen".</t>
  </si>
  <si>
    <t xml:space="preserve">tail        </t>
  </si>
  <si>
    <t xml:space="preserve">pali       </t>
  </si>
  <si>
    <t>ˈpali</t>
  </si>
  <si>
    <t>übi</t>
  </si>
  <si>
    <t>wibi ~ ʌbi</t>
  </si>
  <si>
    <t>Drabbe 1950: 571. Term #227 "staart, viervoetig dieren".</t>
  </si>
  <si>
    <t>Lebold, Kriens &amp; de Vries 2010: 47. Term #55 "tail" = Indonesian "ekor".</t>
  </si>
  <si>
    <t>Geurtjens 1933: 402-403. Term #61 "gladstaart".</t>
  </si>
  <si>
    <t xml:space="preserve">that        </t>
  </si>
  <si>
    <t>kˈibak</t>
  </si>
  <si>
    <t>Lebold, Kriens &amp; de Vries 2010: 49. Term #134 "that" = Indonesian "itu".</t>
  </si>
  <si>
    <t xml:space="preserve">this        </t>
  </si>
  <si>
    <t>kˈaybak</t>
  </si>
  <si>
    <t>Lebold, Kriens &amp; de Vries 2010: 49. Term #133 "this" = Indonesian "ini".</t>
  </si>
  <si>
    <t xml:space="preserve">thou        </t>
  </si>
  <si>
    <t xml:space="preserve">ˈo-be     </t>
  </si>
  <si>
    <t>ˈɔ-be</t>
  </si>
  <si>
    <t>aw</t>
  </si>
  <si>
    <t>ag</t>
  </si>
  <si>
    <t>Drabbe 1950: 574. Term #415 "jij".</t>
  </si>
  <si>
    <t>Lebold, Kriens &amp; de Vries 2010: 47. Term #43 "you" = Indonesian "kamu".</t>
  </si>
  <si>
    <t>Geurtjens 1933: 430-431. Term #441 "gij".</t>
  </si>
  <si>
    <t xml:space="preserve">tongue      </t>
  </si>
  <si>
    <t xml:space="preserve">nepla      </t>
  </si>
  <si>
    <t>nɛpla</t>
  </si>
  <si>
    <t>naplɛ</t>
  </si>
  <si>
    <t>napla</t>
  </si>
  <si>
    <t>Drabbe 1950: 567. Term #23 "tong".</t>
  </si>
  <si>
    <t>Lebold, Kriens &amp; de Vries 2010: 46. Term #9 "tongue" = Indonesian "lidah".</t>
  </si>
  <si>
    <t>Geurtjens 1933: 398-399. Term #13 "tong".</t>
  </si>
  <si>
    <t xml:space="preserve">tooth       </t>
  </si>
  <si>
    <t xml:space="preserve">kəl        </t>
  </si>
  <si>
    <t>kəl</t>
  </si>
  <si>
    <t>kel</t>
  </si>
  <si>
    <t>Drabbe 1950: 567. Term #24 "tand".</t>
  </si>
  <si>
    <t>Lebold, Kriens &amp; de Vries 2010: 46. Term #8 "tooth" = Indonesian "gigi".</t>
  </si>
  <si>
    <t>Geurtjens 1933: 398-399. Term #12 "tand".</t>
  </si>
  <si>
    <t xml:space="preserve">tree        </t>
  </si>
  <si>
    <t xml:space="preserve">doyo       </t>
  </si>
  <si>
    <t>dˈɔyɔ</t>
  </si>
  <si>
    <t>doyo</t>
  </si>
  <si>
    <t>Drabbe 1950: 570. Term #215 "boom, hout".</t>
  </si>
  <si>
    <t>Lebold, Kriens &amp; de Vries 2010: 47. Term #70 "tree" = Indonesian "pohon".</t>
  </si>
  <si>
    <t>Geurtjens 1933: 408-409. Term #143 "boom".</t>
  </si>
  <si>
    <t xml:space="preserve">two         </t>
  </si>
  <si>
    <t xml:space="preserve">iˈnage    </t>
  </si>
  <si>
    <t>inagɛ</t>
  </si>
  <si>
    <t>ina</t>
  </si>
  <si>
    <t>inah</t>
  </si>
  <si>
    <t>Drabbe 1950: 574. Term #420 "twee". Borrowed from Marind /*inah/.</t>
  </si>
  <si>
    <t>Lebold, Kriens &amp; de Vries 2010: 50. Term #155 "two" = Indonesian "dua". Borrowed from Marind /*inah/.</t>
  </si>
  <si>
    <t>Geurtjens 1933: 430-431. Term #447 "twee". Borrowed from Marind /*inah/.</t>
  </si>
  <si>
    <t xml:space="preserve">walk (go)   </t>
  </si>
  <si>
    <t>hya=mtam</t>
  </si>
  <si>
    <t>wepu-</t>
  </si>
  <si>
    <t>imeːwayap</t>
  </si>
  <si>
    <t>Drabbe 1950: 568, 574. Term #100 "lopen" and #388 "weggaan".</t>
  </si>
  <si>
    <t>Lebold, Kriens &amp; de Vries 2010: 51. Term #219 "go" = Indonesian "pergi".</t>
  </si>
  <si>
    <t>Geurtjens 1933: 416-417. Term #256 "gaan".</t>
  </si>
  <si>
    <t xml:space="preserve">warm (hot)  </t>
  </si>
  <si>
    <t xml:space="preserve">mˈɛdekəl  </t>
  </si>
  <si>
    <t>ŋˈɔlɔ</t>
  </si>
  <si>
    <t>dəmo</t>
  </si>
  <si>
    <t>gugu</t>
  </si>
  <si>
    <t>Drabbe 1950: 572. Term #313 "warm".</t>
  </si>
  <si>
    <t>Lebold, Kriens &amp; de Vries 2010: 50. Term #171 "hot" = Indonesian "panas".</t>
  </si>
  <si>
    <t>Geurtjens 1933: 420-421. Term #306 "heet".</t>
  </si>
  <si>
    <t xml:space="preserve">water       </t>
  </si>
  <si>
    <t xml:space="preserve">yü         </t>
  </si>
  <si>
    <t>yu</t>
  </si>
  <si>
    <t>Drabbe 1950: 571. Term #274 "water".</t>
  </si>
  <si>
    <t>Lebold, Kriens &amp; de Vries 2010: 48. Term #101 "water" = Indonesian "air".</t>
  </si>
  <si>
    <t>Geurtjens 1933: 402-403. Term #75 "water".</t>
  </si>
  <si>
    <t xml:space="preserve">we          </t>
  </si>
  <si>
    <t xml:space="preserve">ŋag        </t>
  </si>
  <si>
    <t>ŋag</t>
  </si>
  <si>
    <t>ŋ͜galeiman #</t>
  </si>
  <si>
    <t>Drabbe 1950: 574. Term #414 "wij".</t>
  </si>
  <si>
    <t>Lebold, Kriens &amp; de Vries 2010: 47. Term #45 "we (excl.)" = Indonesian "kami".</t>
  </si>
  <si>
    <t>Geurtjens 1933: 430-431. Term #443 "wij". Looks like a suffixed version of 1 sg., and is most likely in error.</t>
  </si>
  <si>
    <t xml:space="preserve">what        </t>
  </si>
  <si>
    <t>ˈima</t>
  </si>
  <si>
    <t>Lebold, Kriens &amp; de Vries 2010: 52. Term #235 "what" = Indonesian "apa".</t>
  </si>
  <si>
    <t xml:space="preserve">white       </t>
  </si>
  <si>
    <t>mˈuyno-pa-ŋ</t>
  </si>
  <si>
    <t>muynɔ-pa-ŋ</t>
  </si>
  <si>
    <t>temi</t>
  </si>
  <si>
    <t>malino-pa</t>
  </si>
  <si>
    <t>Drabbe 1950: 573. Term #337 "wit". The first constituent means "lime".</t>
  </si>
  <si>
    <t>Lebold, Kriens &amp; de Vries 2010: 49. Term #147 "white" = Indonesian "putih". The first constituent means "lime".</t>
  </si>
  <si>
    <t>Drabbe 1950: 573. Term #337 "wit".</t>
  </si>
  <si>
    <t>Geurtjens 1933: 418-419. Term #281 "wit". The first constituent means "lime".</t>
  </si>
  <si>
    <t xml:space="preserve">who         </t>
  </si>
  <si>
    <t>amɛmən</t>
  </si>
  <si>
    <t>Lebold, Kriens &amp; de Vries 2010: 52. Term #234 "who" = Indonesian "siapa".</t>
  </si>
  <si>
    <t xml:space="preserve">woman       </t>
  </si>
  <si>
    <t xml:space="preserve">meiŋ       </t>
  </si>
  <si>
    <t>ayɔha-ŋ</t>
  </si>
  <si>
    <t>yua</t>
  </si>
  <si>
    <t>nʌwːenya</t>
  </si>
  <si>
    <t>Drabbe 1950: 569. Term #136 "vrouw".</t>
  </si>
  <si>
    <t>Lebold, Kriens &amp; de Vries 2010: 46. Term #28 "woman" = Indonesian "perempuan".</t>
  </si>
  <si>
    <t>Geurtjens 1933: 398-399. Term #2 "mensch, vrouw".</t>
  </si>
  <si>
    <t xml:space="preserve">yellow      </t>
  </si>
  <si>
    <t>dɛlyɛ-pa-ŋ</t>
  </si>
  <si>
    <t>Lebold, Kriens &amp; de Vries 2010: 49. Term #151 "yellow" = Indonesian "kuning".</t>
  </si>
  <si>
    <t xml:space="preserve">far         </t>
  </si>
  <si>
    <t>mahˈut</t>
  </si>
  <si>
    <t>atiw</t>
  </si>
  <si>
    <t>kameː kaikeː</t>
  </si>
  <si>
    <t>Drabbe 1950: 574. Term #410 "veraf". Same word as "long" q.v.</t>
  </si>
  <si>
    <t>Lebold, Kriens &amp; de Vries 2010: 50. Term #178 "far" = Indonesian "jauh". Borrowed from Marind /*mahut/.</t>
  </si>
  <si>
    <t>Drabbe 1950: 574. Term #410 "veraf".</t>
  </si>
  <si>
    <t>Geurtjens 1933: 418-419. Term #276 "ver".</t>
  </si>
  <si>
    <t>pank waikeː</t>
  </si>
  <si>
    <t xml:space="preserve">heavy       </t>
  </si>
  <si>
    <t xml:space="preserve">kənil      </t>
  </si>
  <si>
    <t>webe</t>
  </si>
  <si>
    <t>weːbeː</t>
  </si>
  <si>
    <t>Drabbe 1950: 572. Term #307 "zwaar". Borrowed from Marind /*kaniɾ/.</t>
  </si>
  <si>
    <t>Drabbe 1950: 572. Term #307 "zwaar".</t>
  </si>
  <si>
    <t>Geurtjens 1933: 420-421. Term #315 "zwaar".</t>
  </si>
  <si>
    <t xml:space="preserve">near        </t>
  </si>
  <si>
    <t xml:space="preserve">ˈogolma   </t>
  </si>
  <si>
    <t>ɔgˈɔlma</t>
  </si>
  <si>
    <t>ati-mala</t>
  </si>
  <si>
    <t>kal-molek</t>
  </si>
  <si>
    <t>Drabbe 1950: 574. Term #409 "nabij".</t>
  </si>
  <si>
    <t>Lebold, Kriens &amp; de Vries 2010: 50. Term #177 "near" = Indonesian "dekat".</t>
  </si>
  <si>
    <t>Drabbe 1950: 574. Term #409 "nabij". The first constituent means "far".</t>
  </si>
  <si>
    <t>Geurtjens 1933: 418-419. Term #277 "nabij".</t>
  </si>
  <si>
    <t>kal-plaikeː</t>
  </si>
  <si>
    <t xml:space="preserve">salt        </t>
  </si>
  <si>
    <t>Lebold, Kriens &amp; de Vries 2010: 48. Term #82 "salt" = Indonesian "garam". No Welbuti attestation given.</t>
  </si>
  <si>
    <t xml:space="preserve">short       </t>
  </si>
  <si>
    <t xml:space="preserve">təma-ŋ     </t>
  </si>
  <si>
    <t>tˈəmə-ŋ</t>
  </si>
  <si>
    <t>təmə-k</t>
  </si>
  <si>
    <t>tamːa-k</t>
  </si>
  <si>
    <t>Drabbe 1950: 572. Term #290 "kort".</t>
  </si>
  <si>
    <t>Lebold, Kriens &amp; de Vries 2010: 50. Term #182 "short (things)" = Indonesian "pendek".</t>
  </si>
  <si>
    <t>Geurtjens 1933: 422-423. Term #343 "kort".</t>
  </si>
  <si>
    <t xml:space="preserve">snake       </t>
  </si>
  <si>
    <t xml:space="preserve">gˈumolo   </t>
  </si>
  <si>
    <t>gumˈɔlɔ</t>
  </si>
  <si>
    <t>gumolo</t>
  </si>
  <si>
    <t>molowyo</t>
  </si>
  <si>
    <t>Drabbe 1950: 571. Term #257 "slang".</t>
  </si>
  <si>
    <t>Lebold, Kriens &amp; de Vries 2010: 47. Term #58 "snake" = Indonesian "ular".</t>
  </si>
  <si>
    <t>Geurtjens 1933: 406-407. Term #119 "slang".</t>
  </si>
  <si>
    <t xml:space="preserve">thin        </t>
  </si>
  <si>
    <t xml:space="preserve">pˈasel    </t>
  </si>
  <si>
    <t>wulilo</t>
  </si>
  <si>
    <t>Drabbe 1950: 572. Term #292 "dun, v. platte voorwerpen".</t>
  </si>
  <si>
    <t xml:space="preserve">wind        </t>
  </si>
  <si>
    <t xml:space="preserve">həlhəl     </t>
  </si>
  <si>
    <t>həlhəl</t>
  </si>
  <si>
    <t>yeyüyü</t>
  </si>
  <si>
    <t>yʌ</t>
  </si>
  <si>
    <t>Drabbe 1950: 571. Term #273 "wind".</t>
  </si>
  <si>
    <t>Lebold, Kriens &amp; de Vries 2010: 48. Term #108 "wind" = Indonesian "angin".</t>
  </si>
  <si>
    <t>Geurtjens 1933: 414-415. Term #225 "wind".</t>
  </si>
  <si>
    <t xml:space="preserve">worm        </t>
  </si>
  <si>
    <t>mɔwˈati</t>
  </si>
  <si>
    <t>Lebold, Kriens &amp; de Vries 2010: 47. Term #60 "worm" = Indonesian "cacing".</t>
  </si>
  <si>
    <t xml:space="preserve">year        </t>
  </si>
  <si>
    <t>Not in Drabbe's comparative term list. New Guinean languages have no term for "year".</t>
  </si>
  <si>
    <t>Not in Lebold, Kriens &amp; de Vries' comparative term list. New Guinean languages have no term for "year".</t>
  </si>
  <si>
    <t>Not in Geurtjens' comparative term list. New Guinean languages have no term for "year".</t>
  </si>
  <si>
    <r>
      <t>Compiled and annotated by T. Usher.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Drabbe 1950.} {Ethnologue: mgf.} {Glottolog: makl1246.}</t>
    </r>
  </si>
  <si>
    <r>
      <t>Compiled and annotated by T. Usher.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Lebold, Kriens &amp; de Vries 2010.} {Ethnologue: mgf.} {Glottolog: makl1246.}</t>
    </r>
  </si>
  <si>
    <r>
      <t>Compiled and annotated by T. Usher.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Drabbe 1950.} {Ethnologue: jel.} {Glottolog: yelm1242.}</t>
    </r>
  </si>
  <si>
    <r>
      <t>Compiled and annotated by T. Usher.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Geurtjens 1933.} {Ethnologue: jel.} {Glottolog: yelm1242.}</t>
    </r>
  </si>
  <si>
    <r>
      <t xml:space="preserve">Not attested. Cf. </t>
    </r>
    <r>
      <rPr>
        <i/>
        <sz val="11"/>
        <color indexed="8"/>
        <rFont val="Starling Serif"/>
        <family val="1"/>
      </rPr>
      <t>noma</t>
    </r>
    <r>
      <rPr>
        <sz val="11"/>
        <color indexed="8"/>
        <rFont val="Starling Serif"/>
        <family val="1"/>
      </rPr>
      <t xml:space="preserve"> [Drabbe 1950: 571]; term #225 "vrucht".</t>
    </r>
  </si>
  <si>
    <r>
      <t xml:space="preserve">Drabbe 1950: 574. Term #388 "weggaan". Cf. also </t>
    </r>
    <r>
      <rPr>
        <i/>
        <sz val="11"/>
        <color indexed="8"/>
        <rFont val="Starling Serif"/>
        <family val="1"/>
      </rPr>
      <t>wapu-</t>
    </r>
    <r>
      <rPr>
        <sz val="11"/>
        <color indexed="8"/>
        <rFont val="Starling Serif"/>
        <family val="1"/>
      </rPr>
      <t xml:space="preserve"> [Drabbe 1950: 568], as term #100 "lopen" (same word?).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</si>
</sst>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4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>
      <c r="A2" s="2">
        <v>0</v>
      </c>
      <c r="B2" s="2"/>
      <c r="C2" s="2">
        <v>20</v>
      </c>
      <c r="D2" s="2">
        <v>0</v>
      </c>
      <c r="E2" s="2">
        <v>20</v>
      </c>
      <c r="F2" s="2">
        <v>0</v>
      </c>
      <c r="G2" s="2">
        <v>20</v>
      </c>
      <c r="H2" s="2">
        <v>0</v>
      </c>
      <c r="I2" s="2">
        <v>20</v>
      </c>
      <c r="J2" s="2">
        <v>0</v>
      </c>
      <c r="K2" s="2" t="s">
        <v>787</v>
      </c>
      <c r="L2" s="2" t="s">
        <v>788</v>
      </c>
      <c r="M2" s="2" t="s">
        <v>789</v>
      </c>
      <c r="N2" s="2" t="s">
        <v>790</v>
      </c>
    </row>
    <row r="3" spans="1:14" ht="20.25">
      <c r="A3" s="2">
        <v>1</v>
      </c>
      <c r="B3" s="2" t="s">
        <v>14</v>
      </c>
      <c r="C3" s="2" t="s">
        <v>15</v>
      </c>
      <c r="D3" s="2">
        <v>1</v>
      </c>
      <c r="E3" s="2" t="s">
        <v>16</v>
      </c>
      <c r="F3" s="2">
        <v>2</v>
      </c>
      <c r="G3" s="2" t="s">
        <v>17</v>
      </c>
      <c r="H3" s="2">
        <v>3</v>
      </c>
      <c r="I3" s="2" t="s">
        <v>18</v>
      </c>
      <c r="J3" s="2">
        <v>4</v>
      </c>
      <c r="K3" s="2" t="s">
        <v>19</v>
      </c>
      <c r="L3" s="2" t="s">
        <v>20</v>
      </c>
      <c r="M3" s="2" t="s">
        <v>19</v>
      </c>
      <c r="N3" s="2" t="s">
        <v>21</v>
      </c>
    </row>
    <row r="4" spans="1:14" ht="20.25">
      <c r="A4" s="2">
        <v>2</v>
      </c>
      <c r="B4" s="2" t="s">
        <v>22</v>
      </c>
      <c r="C4" s="2" t="s">
        <v>23</v>
      </c>
      <c r="D4" s="2">
        <v>1</v>
      </c>
      <c r="E4" s="2" t="s">
        <v>24</v>
      </c>
      <c r="F4" s="2">
        <v>1</v>
      </c>
      <c r="G4" s="2" t="s">
        <v>24</v>
      </c>
      <c r="H4" s="2">
        <v>1</v>
      </c>
      <c r="I4" s="2" t="s">
        <v>25</v>
      </c>
      <c r="J4" s="2">
        <v>2</v>
      </c>
      <c r="K4" s="2" t="s">
        <v>26</v>
      </c>
      <c r="L4" s="2" t="s">
        <v>27</v>
      </c>
      <c r="M4" s="2" t="s">
        <v>26</v>
      </c>
      <c r="N4" s="2" t="s">
        <v>28</v>
      </c>
    </row>
    <row r="5" spans="1:14" ht="20.25">
      <c r="A5" s="2">
        <v>3</v>
      </c>
      <c r="B5" s="2" t="s">
        <v>29</v>
      </c>
      <c r="C5" s="2" t="s">
        <v>30</v>
      </c>
      <c r="D5" s="2">
        <v>1</v>
      </c>
      <c r="E5" s="2" t="s">
        <v>31</v>
      </c>
      <c r="F5" s="2">
        <v>1</v>
      </c>
      <c r="G5" s="2" t="s">
        <v>32</v>
      </c>
      <c r="H5" s="2">
        <v>2</v>
      </c>
      <c r="I5" s="2"/>
      <c r="J5" s="2">
        <v>-1</v>
      </c>
      <c r="K5" s="2" t="s">
        <v>33</v>
      </c>
      <c r="L5" s="2" t="s">
        <v>34</v>
      </c>
      <c r="M5" s="2" t="s">
        <v>33</v>
      </c>
      <c r="N5" s="2" t="s">
        <v>35</v>
      </c>
    </row>
    <row r="6" spans="1:14" ht="20.25">
      <c r="A6" s="2">
        <v>4</v>
      </c>
      <c r="B6" s="2" t="s">
        <v>36</v>
      </c>
      <c r="C6" s="2" t="s">
        <v>37</v>
      </c>
      <c r="D6" s="2">
        <v>1</v>
      </c>
      <c r="E6" s="2" t="s">
        <v>38</v>
      </c>
      <c r="F6" s="2">
        <v>1</v>
      </c>
      <c r="G6" s="2" t="s">
        <v>39</v>
      </c>
      <c r="H6" s="2">
        <v>2</v>
      </c>
      <c r="I6" s="2" t="s">
        <v>40</v>
      </c>
      <c r="J6" s="2">
        <v>-1</v>
      </c>
      <c r="K6" s="2" t="s">
        <v>41</v>
      </c>
      <c r="L6" s="2" t="s">
        <v>42</v>
      </c>
      <c r="M6" s="2" t="s">
        <v>41</v>
      </c>
      <c r="N6" s="2" t="s">
        <v>43</v>
      </c>
    </row>
    <row r="7" spans="1:14" ht="20.25">
      <c r="A7" s="2">
        <v>5</v>
      </c>
      <c r="B7" s="2" t="s">
        <v>44</v>
      </c>
      <c r="C7" s="2" t="s">
        <v>45</v>
      </c>
      <c r="D7" s="2">
        <v>1</v>
      </c>
      <c r="E7" s="2" t="s">
        <v>46</v>
      </c>
      <c r="F7" s="2">
        <v>1</v>
      </c>
      <c r="G7" s="2" t="s">
        <v>47</v>
      </c>
      <c r="H7" s="2">
        <v>1</v>
      </c>
      <c r="I7" s="2" t="s">
        <v>48</v>
      </c>
      <c r="J7" s="2">
        <v>2</v>
      </c>
      <c r="K7" s="2" t="s">
        <v>49</v>
      </c>
      <c r="L7" s="2" t="s">
        <v>50</v>
      </c>
      <c r="M7" s="2" t="s">
        <v>49</v>
      </c>
      <c r="N7" s="2" t="s">
        <v>51</v>
      </c>
    </row>
    <row r="8" spans="1:14" ht="20.25">
      <c r="A8" s="2">
        <v>6</v>
      </c>
      <c r="B8" s="2" t="s">
        <v>52</v>
      </c>
      <c r="C8" s="2" t="s">
        <v>53</v>
      </c>
      <c r="D8" s="2">
        <v>1</v>
      </c>
      <c r="E8" s="2" t="s">
        <v>54</v>
      </c>
      <c r="F8" s="2">
        <v>1</v>
      </c>
      <c r="G8" s="2" t="s">
        <v>55</v>
      </c>
      <c r="H8" s="2">
        <v>2</v>
      </c>
      <c r="I8" s="2" t="s">
        <v>56</v>
      </c>
      <c r="J8" s="2">
        <v>2</v>
      </c>
      <c r="K8" s="2" t="s">
        <v>57</v>
      </c>
      <c r="L8" s="2" t="s">
        <v>58</v>
      </c>
      <c r="M8" s="2" t="s">
        <v>57</v>
      </c>
      <c r="N8" s="2" t="s">
        <v>59</v>
      </c>
    </row>
    <row r="9" spans="1:14" ht="20.25">
      <c r="A9" s="2">
        <v>7</v>
      </c>
      <c r="B9" s="2" t="s">
        <v>60</v>
      </c>
      <c r="C9" s="2" t="s">
        <v>61</v>
      </c>
      <c r="D9" s="2">
        <v>1</v>
      </c>
      <c r="E9" s="2" t="s">
        <v>62</v>
      </c>
      <c r="F9" s="2">
        <v>-1</v>
      </c>
      <c r="G9" s="2" t="s">
        <v>63</v>
      </c>
      <c r="H9" s="2">
        <v>1</v>
      </c>
      <c r="I9" s="2" t="s">
        <v>64</v>
      </c>
      <c r="J9" s="2">
        <v>-1</v>
      </c>
      <c r="K9" s="2" t="s">
        <v>65</v>
      </c>
      <c r="L9" s="2" t="s">
        <v>66</v>
      </c>
      <c r="M9" s="2" t="s">
        <v>65</v>
      </c>
      <c r="N9" s="2" t="s">
        <v>67</v>
      </c>
    </row>
    <row r="10" spans="1:14" ht="20.25">
      <c r="A10" s="2">
        <v>8</v>
      </c>
      <c r="B10" s="2" t="s">
        <v>68</v>
      </c>
      <c r="C10" s="2" t="s">
        <v>69</v>
      </c>
      <c r="D10" s="2">
        <v>1</v>
      </c>
      <c r="E10" s="2" t="s">
        <v>70</v>
      </c>
      <c r="F10" s="2">
        <v>1</v>
      </c>
      <c r="G10" s="2" t="s">
        <v>71</v>
      </c>
      <c r="H10" s="2">
        <v>2</v>
      </c>
      <c r="I10" s="2" t="s">
        <v>72</v>
      </c>
      <c r="J10" s="2">
        <v>3</v>
      </c>
      <c r="K10" s="2" t="s">
        <v>73</v>
      </c>
      <c r="L10" s="2" t="s">
        <v>74</v>
      </c>
      <c r="M10" s="2" t="s">
        <v>73</v>
      </c>
      <c r="N10" s="2" t="s">
        <v>75</v>
      </c>
    </row>
    <row r="11" spans="1:14" ht="20.25">
      <c r="A11" s="2">
        <v>9</v>
      </c>
      <c r="B11" s="2" t="s">
        <v>76</v>
      </c>
      <c r="C11" s="2" t="s">
        <v>77</v>
      </c>
      <c r="D11" s="2">
        <v>1</v>
      </c>
      <c r="E11" s="2" t="s">
        <v>78</v>
      </c>
      <c r="F11" s="2">
        <v>1</v>
      </c>
      <c r="G11" s="2" t="s">
        <v>79</v>
      </c>
      <c r="H11" s="2">
        <v>1</v>
      </c>
      <c r="I11" s="2" t="s">
        <v>80</v>
      </c>
      <c r="J11" s="2">
        <v>1</v>
      </c>
      <c r="K11" s="2" t="s">
        <v>81</v>
      </c>
      <c r="L11" s="2" t="s">
        <v>82</v>
      </c>
      <c r="M11" s="2" t="s">
        <v>83</v>
      </c>
      <c r="N11" s="2" t="s">
        <v>84</v>
      </c>
    </row>
    <row r="12" spans="1:14" ht="20.25">
      <c r="A12" s="2">
        <v>10</v>
      </c>
      <c r="B12" s="2" t="s">
        <v>85</v>
      </c>
      <c r="C12" s="2" t="s">
        <v>86</v>
      </c>
      <c r="D12" s="2">
        <v>1</v>
      </c>
      <c r="E12" s="2" t="s">
        <v>87</v>
      </c>
      <c r="F12" s="2">
        <v>1</v>
      </c>
      <c r="G12" s="2" t="s">
        <v>87</v>
      </c>
      <c r="H12" s="2">
        <v>1</v>
      </c>
      <c r="I12" s="2" t="s">
        <v>87</v>
      </c>
      <c r="J12" s="2">
        <v>1</v>
      </c>
      <c r="K12" s="2" t="s">
        <v>88</v>
      </c>
      <c r="L12" s="2" t="s">
        <v>89</v>
      </c>
      <c r="M12" s="2" t="s">
        <v>88</v>
      </c>
      <c r="N12" s="2" t="s">
        <v>90</v>
      </c>
    </row>
    <row r="13" spans="1:14" ht="20.25">
      <c r="A13" s="2">
        <v>11</v>
      </c>
      <c r="B13" s="2" t="s">
        <v>91</v>
      </c>
      <c r="C13" s="2" t="s">
        <v>92</v>
      </c>
      <c r="D13" s="2">
        <v>1</v>
      </c>
      <c r="E13" s="2" t="s">
        <v>93</v>
      </c>
      <c r="F13" s="2">
        <v>1</v>
      </c>
      <c r="G13" s="2" t="s">
        <v>94</v>
      </c>
      <c r="H13" s="2">
        <v>1</v>
      </c>
      <c r="I13" s="2" t="s">
        <v>94</v>
      </c>
      <c r="J13" s="2">
        <v>1</v>
      </c>
      <c r="K13" s="2" t="s">
        <v>95</v>
      </c>
      <c r="L13" s="2" t="s">
        <v>96</v>
      </c>
      <c r="M13" s="2" t="s">
        <v>95</v>
      </c>
      <c r="N13" s="2" t="s">
        <v>97</v>
      </c>
    </row>
    <row r="14" spans="1:14" ht="20.25">
      <c r="A14" s="2">
        <v>12</v>
      </c>
      <c r="B14" s="2" t="s">
        <v>98</v>
      </c>
      <c r="C14" s="2" t="str">
        <f>"=atʰa-"</f>
        <v>=atʰa-</v>
      </c>
      <c r="D14" s="2">
        <v>1</v>
      </c>
      <c r="E14" s="2" t="s">
        <v>99</v>
      </c>
      <c r="F14" s="2">
        <v>2</v>
      </c>
      <c r="G14" s="2" t="s">
        <v>100</v>
      </c>
      <c r="H14" s="2">
        <v>3</v>
      </c>
      <c r="I14" s="2" t="s">
        <v>101</v>
      </c>
      <c r="J14" s="2">
        <v>4</v>
      </c>
      <c r="K14" s="2" t="s">
        <v>102</v>
      </c>
      <c r="L14" s="2" t="s">
        <v>103</v>
      </c>
      <c r="M14" s="2" t="s">
        <v>102</v>
      </c>
      <c r="N14" s="2" t="s">
        <v>104</v>
      </c>
    </row>
    <row r="15" spans="1:14" ht="20.25">
      <c r="A15" s="2">
        <v>13</v>
      </c>
      <c r="B15" s="2" t="s">
        <v>105</v>
      </c>
      <c r="C15" s="2" t="s">
        <v>106</v>
      </c>
      <c r="D15" s="2">
        <v>1</v>
      </c>
      <c r="E15" s="2" t="s">
        <v>107</v>
      </c>
      <c r="F15" s="2">
        <v>1</v>
      </c>
      <c r="G15" s="2" t="s">
        <v>108</v>
      </c>
      <c r="H15" s="2">
        <v>1</v>
      </c>
      <c r="I15" s="2" t="s">
        <v>109</v>
      </c>
      <c r="J15" s="2">
        <v>1</v>
      </c>
      <c r="K15" s="2" t="s">
        <v>110</v>
      </c>
      <c r="L15" s="2" t="s">
        <v>111</v>
      </c>
      <c r="M15" s="2" t="s">
        <v>110</v>
      </c>
      <c r="N15" s="2" t="s">
        <v>112</v>
      </c>
    </row>
    <row r="16" spans="1:14" ht="20.25">
      <c r="A16" s="2">
        <v>14</v>
      </c>
      <c r="B16" s="2" t="s">
        <v>113</v>
      </c>
      <c r="C16" s="2" t="s">
        <v>114</v>
      </c>
      <c r="D16" s="2">
        <v>-1</v>
      </c>
      <c r="E16" s="2" t="s">
        <v>115</v>
      </c>
      <c r="F16" s="2">
        <v>1</v>
      </c>
      <c r="G16" s="2"/>
      <c r="H16" s="2">
        <v>-1</v>
      </c>
      <c r="I16" s="2" t="s">
        <v>116</v>
      </c>
      <c r="J16" s="2">
        <v>-1</v>
      </c>
      <c r="K16" s="2" t="s">
        <v>117</v>
      </c>
      <c r="L16" s="2" t="s">
        <v>118</v>
      </c>
      <c r="M16" s="2" t="s">
        <v>117</v>
      </c>
      <c r="N16" s="2" t="s">
        <v>119</v>
      </c>
    </row>
    <row r="17" spans="1:14" ht="20.25">
      <c r="A17" s="2">
        <v>15</v>
      </c>
      <c r="B17" s="2" t="s">
        <v>120</v>
      </c>
      <c r="C17" s="2" t="s">
        <v>121</v>
      </c>
      <c r="D17" s="2">
        <v>1</v>
      </c>
      <c r="E17" s="2" t="s">
        <v>122</v>
      </c>
      <c r="F17" s="2">
        <v>1</v>
      </c>
      <c r="G17" s="2" t="s">
        <v>123</v>
      </c>
      <c r="H17" s="2">
        <v>2</v>
      </c>
      <c r="I17" s="2" t="s">
        <v>124</v>
      </c>
      <c r="J17" s="2">
        <v>1</v>
      </c>
      <c r="K17" s="2" t="s">
        <v>125</v>
      </c>
      <c r="L17" s="2" t="s">
        <v>126</v>
      </c>
      <c r="M17" s="2" t="s">
        <v>125</v>
      </c>
      <c r="N17" s="2" t="s">
        <v>127</v>
      </c>
    </row>
    <row r="18" spans="1:14" ht="20.25">
      <c r="A18" s="2">
        <v>16</v>
      </c>
      <c r="B18" s="2" t="s">
        <v>128</v>
      </c>
      <c r="C18" s="2" t="str">
        <f>"=eko-      "</f>
        <v>=eko-      </v>
      </c>
      <c r="D18" s="2">
        <v>1</v>
      </c>
      <c r="E18" s="2" t="s">
        <v>129</v>
      </c>
      <c r="F18" s="2">
        <v>1</v>
      </c>
      <c r="G18" s="2" t="s">
        <v>130</v>
      </c>
      <c r="H18" s="2">
        <v>2</v>
      </c>
      <c r="I18" s="2" t="s">
        <v>131</v>
      </c>
      <c r="J18" s="2">
        <v>-1</v>
      </c>
      <c r="K18" s="2" t="s">
        <v>132</v>
      </c>
      <c r="L18" s="2" t="s">
        <v>133</v>
      </c>
      <c r="M18" s="2" t="s">
        <v>132</v>
      </c>
      <c r="N18" s="2" t="s">
        <v>134</v>
      </c>
    </row>
    <row r="19" spans="1:14" ht="20.25">
      <c r="A19" s="2">
        <v>17</v>
      </c>
      <c r="B19" s="2" t="s">
        <v>135</v>
      </c>
      <c r="C19" s="2" t="str">
        <f>"=hal-      "</f>
        <v>=hal-      </v>
      </c>
      <c r="D19" s="2">
        <v>1</v>
      </c>
      <c r="E19" s="2" t="s">
        <v>136</v>
      </c>
      <c r="F19" s="2">
        <v>1</v>
      </c>
      <c r="G19" s="2" t="s">
        <v>137</v>
      </c>
      <c r="H19" s="2">
        <v>2</v>
      </c>
      <c r="I19" s="2" t="s">
        <v>138</v>
      </c>
      <c r="J19" s="2">
        <v>3</v>
      </c>
      <c r="K19" s="2" t="s">
        <v>139</v>
      </c>
      <c r="L19" s="2" t="s">
        <v>140</v>
      </c>
      <c r="M19" s="2" t="s">
        <v>139</v>
      </c>
      <c r="N19" s="2" t="s">
        <v>141</v>
      </c>
    </row>
    <row r="20" spans="1:14" ht="20.25">
      <c r="A20" s="2">
        <v>18</v>
      </c>
      <c r="B20" s="2" t="s">
        <v>142</v>
      </c>
      <c r="C20" s="2" t="s">
        <v>143</v>
      </c>
      <c r="D20" s="2">
        <v>-1</v>
      </c>
      <c r="E20" s="2" t="s">
        <v>144</v>
      </c>
      <c r="F20" s="2">
        <v>1</v>
      </c>
      <c r="G20" s="2" t="s">
        <v>144</v>
      </c>
      <c r="H20" s="2">
        <v>1</v>
      </c>
      <c r="I20" s="2" t="s">
        <v>145</v>
      </c>
      <c r="J20" s="2">
        <v>2</v>
      </c>
      <c r="K20" s="2" t="s">
        <v>146</v>
      </c>
      <c r="L20" s="2" t="s">
        <v>147</v>
      </c>
      <c r="M20" s="2" t="s">
        <v>148</v>
      </c>
      <c r="N20" s="2" t="s">
        <v>149</v>
      </c>
    </row>
    <row r="21" spans="1:14" ht="20.25">
      <c r="A21" s="2">
        <v>19</v>
      </c>
      <c r="B21" s="2" t="s">
        <v>150</v>
      </c>
      <c r="C21" s="2" t="str">
        <f>"=aŋ-       "</f>
        <v>=aŋ-       </v>
      </c>
      <c r="D21" s="2">
        <v>1</v>
      </c>
      <c r="E21" s="2" t="s">
        <v>151</v>
      </c>
      <c r="F21" s="2">
        <v>1</v>
      </c>
      <c r="G21" s="2" t="s">
        <v>152</v>
      </c>
      <c r="H21" s="2">
        <v>1</v>
      </c>
      <c r="I21" s="2" t="s">
        <v>153</v>
      </c>
      <c r="J21" s="2">
        <v>1</v>
      </c>
      <c r="K21" s="2" t="s">
        <v>154</v>
      </c>
      <c r="L21" s="2" t="s">
        <v>155</v>
      </c>
      <c r="M21" s="2" t="s">
        <v>154</v>
      </c>
      <c r="N21" s="2" t="s">
        <v>156</v>
      </c>
    </row>
    <row r="22" spans="1:14" ht="20.25">
      <c r="A22" s="2">
        <v>20</v>
      </c>
      <c r="B22" s="2" t="s">
        <v>157</v>
      </c>
      <c r="C22" s="2" t="s">
        <v>158</v>
      </c>
      <c r="D22" s="2">
        <v>1</v>
      </c>
      <c r="E22" s="2" t="s">
        <v>159</v>
      </c>
      <c r="F22" s="2">
        <v>1</v>
      </c>
      <c r="G22" s="2" t="s">
        <v>160</v>
      </c>
      <c r="H22" s="2">
        <v>2</v>
      </c>
      <c r="I22" s="2" t="s">
        <v>161</v>
      </c>
      <c r="J22" s="2">
        <v>1</v>
      </c>
      <c r="K22" s="2" t="s">
        <v>162</v>
      </c>
      <c r="L22" s="2" t="s">
        <v>163</v>
      </c>
      <c r="M22" s="2" t="s">
        <v>162</v>
      </c>
      <c r="N22" s="2" t="s">
        <v>164</v>
      </c>
    </row>
    <row r="23" spans="1:14" ht="20.25">
      <c r="A23" s="2">
        <v>21</v>
      </c>
      <c r="B23" s="2" t="s">
        <v>165</v>
      </c>
      <c r="C23" s="2" t="s">
        <v>166</v>
      </c>
      <c r="D23" s="2">
        <v>1</v>
      </c>
      <c r="E23" s="2" t="s">
        <v>167</v>
      </c>
      <c r="F23" s="2">
        <v>1</v>
      </c>
      <c r="G23" s="2" t="s">
        <v>168</v>
      </c>
      <c r="H23" s="2">
        <v>2</v>
      </c>
      <c r="I23" s="2" t="s">
        <v>169</v>
      </c>
      <c r="J23" s="2">
        <v>1</v>
      </c>
      <c r="K23" s="2" t="s">
        <v>170</v>
      </c>
      <c r="L23" s="2" t="s">
        <v>171</v>
      </c>
      <c r="M23" s="2" t="s">
        <v>170</v>
      </c>
      <c r="N23" s="2" t="s">
        <v>172</v>
      </c>
    </row>
    <row r="24" spans="1:14" ht="20.25">
      <c r="A24" s="2">
        <v>22</v>
      </c>
      <c r="B24" s="2" t="s">
        <v>173</v>
      </c>
      <c r="C24" s="2" t="s">
        <v>174</v>
      </c>
      <c r="D24" s="2">
        <v>1</v>
      </c>
      <c r="E24" s="2" t="s">
        <v>175</v>
      </c>
      <c r="F24" s="2">
        <v>1</v>
      </c>
      <c r="G24" s="2" t="s">
        <v>176</v>
      </c>
      <c r="H24" s="2">
        <v>2</v>
      </c>
      <c r="I24" s="2" t="s">
        <v>177</v>
      </c>
      <c r="J24" s="2">
        <v>2</v>
      </c>
      <c r="K24" s="2" t="s">
        <v>178</v>
      </c>
      <c r="L24" s="2" t="s">
        <v>179</v>
      </c>
      <c r="M24" s="2" t="s">
        <v>180</v>
      </c>
      <c r="N24" s="2" t="s">
        <v>181</v>
      </c>
    </row>
    <row r="25" spans="1:14" ht="20.25">
      <c r="A25" s="2">
        <v>22</v>
      </c>
      <c r="B25" s="2" t="s">
        <v>173</v>
      </c>
      <c r="C25" s="2" t="s">
        <v>182</v>
      </c>
      <c r="D25" s="2">
        <v>3</v>
      </c>
      <c r="E25" s="2"/>
      <c r="F25" s="2">
        <v>0</v>
      </c>
      <c r="G25" s="2"/>
      <c r="H25" s="2">
        <v>0</v>
      </c>
      <c r="I25" s="2" t="s">
        <v>183</v>
      </c>
      <c r="J25" s="2">
        <v>0</v>
      </c>
      <c r="K25" s="2" t="s">
        <v>184</v>
      </c>
      <c r="L25" s="2"/>
      <c r="M25" s="2"/>
      <c r="N25" s="2"/>
    </row>
    <row r="26" spans="1:14" ht="20.25">
      <c r="A26" s="2">
        <v>23</v>
      </c>
      <c r="B26" s="2" t="s">
        <v>185</v>
      </c>
      <c r="C26" s="2" t="s">
        <v>186</v>
      </c>
      <c r="D26" s="2">
        <v>1</v>
      </c>
      <c r="E26" s="2" t="s">
        <v>187</v>
      </c>
      <c r="F26" s="2">
        <v>1</v>
      </c>
      <c r="G26" s="2" t="s">
        <v>188</v>
      </c>
      <c r="H26" s="2">
        <v>1</v>
      </c>
      <c r="I26" s="2" t="s">
        <v>189</v>
      </c>
      <c r="J26" s="2">
        <v>1</v>
      </c>
      <c r="K26" s="2" t="s">
        <v>190</v>
      </c>
      <c r="L26" s="2" t="s">
        <v>191</v>
      </c>
      <c r="M26" s="2" t="s">
        <v>190</v>
      </c>
      <c r="N26" s="2" t="s">
        <v>192</v>
      </c>
    </row>
    <row r="27" spans="1:14" ht="20.25">
      <c r="A27" s="2">
        <v>24</v>
      </c>
      <c r="B27" s="2" t="s">
        <v>193</v>
      </c>
      <c r="C27" s="2" t="s">
        <v>194</v>
      </c>
      <c r="D27" s="2">
        <v>1</v>
      </c>
      <c r="E27" s="2" t="s">
        <v>195</v>
      </c>
      <c r="F27" s="2">
        <v>1</v>
      </c>
      <c r="G27" s="2" t="s">
        <v>196</v>
      </c>
      <c r="H27" s="2">
        <v>1</v>
      </c>
      <c r="I27" s="2"/>
      <c r="J27" s="2">
        <v>-1</v>
      </c>
      <c r="K27" s="2" t="s">
        <v>197</v>
      </c>
      <c r="L27" s="2" t="s">
        <v>198</v>
      </c>
      <c r="M27" s="2" t="s">
        <v>197</v>
      </c>
      <c r="N27" s="2" t="s">
        <v>35</v>
      </c>
    </row>
    <row r="28" spans="1:14" ht="20.25">
      <c r="A28" s="2">
        <v>25</v>
      </c>
      <c r="B28" s="2" t="s">
        <v>199</v>
      </c>
      <c r="C28" s="2" t="s">
        <v>200</v>
      </c>
      <c r="D28" s="2">
        <v>1</v>
      </c>
      <c r="E28" s="2" t="s">
        <v>201</v>
      </c>
      <c r="F28" s="2">
        <v>1</v>
      </c>
      <c r="G28" s="2" t="s">
        <v>202</v>
      </c>
      <c r="H28" s="2">
        <v>1</v>
      </c>
      <c r="I28" s="2" t="s">
        <v>202</v>
      </c>
      <c r="J28" s="2">
        <v>1</v>
      </c>
      <c r="K28" s="2" t="s">
        <v>203</v>
      </c>
      <c r="L28" s="2" t="s">
        <v>204</v>
      </c>
      <c r="M28" s="2" t="s">
        <v>203</v>
      </c>
      <c r="N28" s="2" t="s">
        <v>205</v>
      </c>
    </row>
    <row r="29" spans="1:14" ht="20.25">
      <c r="A29" s="2">
        <v>26</v>
      </c>
      <c r="B29" s="2" t="s">
        <v>206</v>
      </c>
      <c r="C29" s="2" t="s">
        <v>207</v>
      </c>
      <c r="D29" s="2">
        <v>-1</v>
      </c>
      <c r="E29" s="2"/>
      <c r="F29" s="2">
        <v>-1</v>
      </c>
      <c r="G29" s="2" t="s">
        <v>208</v>
      </c>
      <c r="H29" s="2">
        <v>1</v>
      </c>
      <c r="I29" s="2"/>
      <c r="J29" s="2">
        <v>-1</v>
      </c>
      <c r="K29" s="2" t="s">
        <v>209</v>
      </c>
      <c r="L29" s="2" t="s">
        <v>210</v>
      </c>
      <c r="M29" s="2" t="s">
        <v>211</v>
      </c>
      <c r="N29" s="2" t="s">
        <v>35</v>
      </c>
    </row>
    <row r="30" spans="1:14" ht="20.25">
      <c r="A30" s="2">
        <v>27</v>
      </c>
      <c r="B30" s="2" t="s">
        <v>212</v>
      </c>
      <c r="C30" s="2" t="s">
        <v>213</v>
      </c>
      <c r="D30" s="2">
        <v>1</v>
      </c>
      <c r="E30" s="2"/>
      <c r="F30" s="2">
        <v>-1</v>
      </c>
      <c r="G30" s="2" t="s">
        <v>214</v>
      </c>
      <c r="H30" s="2">
        <v>1</v>
      </c>
      <c r="I30" s="2" t="s">
        <v>215</v>
      </c>
      <c r="J30" s="2">
        <v>1</v>
      </c>
      <c r="K30" s="2" t="s">
        <v>216</v>
      </c>
      <c r="L30" s="2" t="s">
        <v>210</v>
      </c>
      <c r="M30" s="2" t="s">
        <v>216</v>
      </c>
      <c r="N30" s="2" t="s">
        <v>217</v>
      </c>
    </row>
    <row r="31" spans="1:14" ht="20.25">
      <c r="A31" s="2">
        <v>28</v>
      </c>
      <c r="B31" s="2" t="s">
        <v>218</v>
      </c>
      <c r="C31" s="2" t="s">
        <v>219</v>
      </c>
      <c r="D31" s="2">
        <v>1</v>
      </c>
      <c r="E31" s="2" t="s">
        <v>220</v>
      </c>
      <c r="F31" s="2">
        <v>1</v>
      </c>
      <c r="G31" s="2" t="s">
        <v>221</v>
      </c>
      <c r="H31" s="2">
        <v>1</v>
      </c>
      <c r="I31" s="2" t="s">
        <v>222</v>
      </c>
      <c r="J31" s="2">
        <v>1</v>
      </c>
      <c r="K31" s="2" t="s">
        <v>223</v>
      </c>
      <c r="L31" s="2" t="s">
        <v>224</v>
      </c>
      <c r="M31" s="2" t="s">
        <v>223</v>
      </c>
      <c r="N31" s="2" t="s">
        <v>225</v>
      </c>
    </row>
    <row r="32" spans="1:14" ht="20.25">
      <c r="A32" s="2">
        <v>29</v>
      </c>
      <c r="B32" s="2" t="s">
        <v>226</v>
      </c>
      <c r="C32" s="2" t="s">
        <v>227</v>
      </c>
      <c r="D32" s="2">
        <v>1</v>
      </c>
      <c r="E32" s="2" t="s">
        <v>228</v>
      </c>
      <c r="F32" s="2">
        <v>1</v>
      </c>
      <c r="G32" s="2" t="s">
        <v>228</v>
      </c>
      <c r="H32" s="2">
        <v>1</v>
      </c>
      <c r="I32" s="2" t="s">
        <v>229</v>
      </c>
      <c r="J32" s="2">
        <v>1</v>
      </c>
      <c r="K32" s="2" t="s">
        <v>230</v>
      </c>
      <c r="L32" s="2" t="s">
        <v>231</v>
      </c>
      <c r="M32" s="2" t="s">
        <v>230</v>
      </c>
      <c r="N32" s="2" t="s">
        <v>232</v>
      </c>
    </row>
    <row r="33" spans="1:14" ht="20.25">
      <c r="A33" s="2">
        <v>30</v>
      </c>
      <c r="B33" s="2" t="s">
        <v>233</v>
      </c>
      <c r="C33" s="2" t="str">
        <f>"=mu-       "</f>
        <v>=mu-       </v>
      </c>
      <c r="D33" s="2">
        <v>1</v>
      </c>
      <c r="E33" s="2" t="s">
        <v>234</v>
      </c>
      <c r="F33" s="2">
        <v>1</v>
      </c>
      <c r="G33" s="2" t="s">
        <v>235</v>
      </c>
      <c r="H33" s="2">
        <v>1</v>
      </c>
      <c r="I33" s="2" t="s">
        <v>236</v>
      </c>
      <c r="J33" s="2">
        <v>2</v>
      </c>
      <c r="K33" s="2" t="s">
        <v>237</v>
      </c>
      <c r="L33" s="2" t="s">
        <v>238</v>
      </c>
      <c r="M33" s="2" t="s">
        <v>237</v>
      </c>
      <c r="N33" s="2" t="s">
        <v>239</v>
      </c>
    </row>
    <row r="34" spans="1:14" ht="20.25">
      <c r="A34" s="2">
        <v>31</v>
      </c>
      <c r="B34" s="2" t="s">
        <v>240</v>
      </c>
      <c r="C34" s="2" t="s">
        <v>241</v>
      </c>
      <c r="D34" s="2">
        <v>1</v>
      </c>
      <c r="E34" s="2" t="s">
        <v>242</v>
      </c>
      <c r="F34" s="2">
        <v>1</v>
      </c>
      <c r="G34" s="2" t="s">
        <v>243</v>
      </c>
      <c r="H34" s="2">
        <v>1</v>
      </c>
      <c r="I34" s="2" t="s">
        <v>243</v>
      </c>
      <c r="J34" s="2">
        <v>1</v>
      </c>
      <c r="K34" s="2" t="s">
        <v>244</v>
      </c>
      <c r="L34" s="2" t="s">
        <v>245</v>
      </c>
      <c r="M34" s="2" t="s">
        <v>244</v>
      </c>
      <c r="N34" s="2" t="s">
        <v>246</v>
      </c>
    </row>
    <row r="35" spans="1:14" ht="20.25">
      <c r="A35" s="2">
        <v>32</v>
      </c>
      <c r="B35" s="2" t="s">
        <v>247</v>
      </c>
      <c r="C35" s="2" t="s">
        <v>248</v>
      </c>
      <c r="D35" s="2">
        <v>1</v>
      </c>
      <c r="E35" s="2"/>
      <c r="F35" s="2">
        <v>-1</v>
      </c>
      <c r="G35" s="2" t="s">
        <v>249</v>
      </c>
      <c r="H35" s="2">
        <v>1</v>
      </c>
      <c r="I35" s="2" t="s">
        <v>249</v>
      </c>
      <c r="J35" s="2">
        <v>1</v>
      </c>
      <c r="K35" s="2" t="s">
        <v>250</v>
      </c>
      <c r="L35" s="2" t="s">
        <v>210</v>
      </c>
      <c r="M35" s="2" t="s">
        <v>250</v>
      </c>
      <c r="N35" s="2" t="s">
        <v>251</v>
      </c>
    </row>
    <row r="36" spans="1:14" ht="20.25">
      <c r="A36" s="2">
        <v>33</v>
      </c>
      <c r="B36" s="2" t="s">
        <v>252</v>
      </c>
      <c r="C36" s="2" t="str">
        <f>"=ˈai-     "</f>
        <v>=ˈai-     </v>
      </c>
      <c r="D36" s="2">
        <v>1</v>
      </c>
      <c r="E36" s="2" t="s">
        <v>253</v>
      </c>
      <c r="F36" s="2">
        <v>1</v>
      </c>
      <c r="G36" s="2" t="s">
        <v>254</v>
      </c>
      <c r="H36" s="2">
        <v>1</v>
      </c>
      <c r="I36" s="2" t="s">
        <v>255</v>
      </c>
      <c r="J36" s="2">
        <v>1</v>
      </c>
      <c r="K36" s="2" t="s">
        <v>256</v>
      </c>
      <c r="L36" s="2" t="s">
        <v>257</v>
      </c>
      <c r="M36" s="2" t="s">
        <v>256</v>
      </c>
      <c r="N36" s="2" t="s">
        <v>258</v>
      </c>
    </row>
    <row r="37" spans="1:14" ht="20.25">
      <c r="A37" s="2">
        <v>34</v>
      </c>
      <c r="B37" s="2" t="s">
        <v>259</v>
      </c>
      <c r="C37" s="2" t="s">
        <v>260</v>
      </c>
      <c r="D37" s="2">
        <v>1</v>
      </c>
      <c r="E37" s="2" t="s">
        <v>261</v>
      </c>
      <c r="F37" s="2">
        <v>1</v>
      </c>
      <c r="G37" s="2" t="s">
        <v>262</v>
      </c>
      <c r="H37" s="2">
        <v>1</v>
      </c>
      <c r="I37" s="2" t="s">
        <v>263</v>
      </c>
      <c r="J37" s="2">
        <v>1</v>
      </c>
      <c r="K37" s="2" t="s">
        <v>264</v>
      </c>
      <c r="L37" s="2" t="s">
        <v>265</v>
      </c>
      <c r="M37" s="2" t="s">
        <v>264</v>
      </c>
      <c r="N37" s="2" t="s">
        <v>266</v>
      </c>
    </row>
    <row r="38" spans="1:14" ht="20.25">
      <c r="A38" s="2">
        <v>35</v>
      </c>
      <c r="B38" s="2" t="s">
        <v>267</v>
      </c>
      <c r="C38" s="2" t="s">
        <v>114</v>
      </c>
      <c r="D38" s="2">
        <v>-1</v>
      </c>
      <c r="E38" s="2"/>
      <c r="F38" s="2">
        <v>-1</v>
      </c>
      <c r="G38" s="2"/>
      <c r="H38" s="2">
        <v>-1</v>
      </c>
      <c r="I38" s="2"/>
      <c r="J38" s="2">
        <v>-1</v>
      </c>
      <c r="K38" s="2" t="s">
        <v>117</v>
      </c>
      <c r="L38" s="2" t="s">
        <v>268</v>
      </c>
      <c r="M38" s="2" t="s">
        <v>117</v>
      </c>
      <c r="N38" s="2" t="s">
        <v>35</v>
      </c>
    </row>
    <row r="39" spans="1:14" ht="20.25">
      <c r="A39" s="2">
        <v>36</v>
      </c>
      <c r="B39" s="2" t="s">
        <v>269</v>
      </c>
      <c r="C39" s="2" t="s">
        <v>270</v>
      </c>
      <c r="D39" s="2">
        <v>1</v>
      </c>
      <c r="E39" s="2" t="s">
        <v>271</v>
      </c>
      <c r="F39" s="2">
        <v>1</v>
      </c>
      <c r="G39" s="2" t="s">
        <v>272</v>
      </c>
      <c r="H39" s="2">
        <v>2</v>
      </c>
      <c r="I39" s="2" t="s">
        <v>273</v>
      </c>
      <c r="J39" s="2">
        <v>2</v>
      </c>
      <c r="K39" s="2" t="s">
        <v>274</v>
      </c>
      <c r="L39" s="2" t="s">
        <v>275</v>
      </c>
      <c r="M39" s="2" t="s">
        <v>274</v>
      </c>
      <c r="N39" s="2" t="s">
        <v>276</v>
      </c>
    </row>
    <row r="40" spans="1:14" ht="20.25">
      <c r="A40" s="2">
        <v>37</v>
      </c>
      <c r="B40" s="2" t="s">
        <v>277</v>
      </c>
      <c r="C40" s="2" t="s">
        <v>278</v>
      </c>
      <c r="D40" s="2">
        <v>1</v>
      </c>
      <c r="E40" s="2" t="s">
        <v>279</v>
      </c>
      <c r="F40" s="2">
        <v>2</v>
      </c>
      <c r="G40" s="2" t="s">
        <v>280</v>
      </c>
      <c r="H40" s="2">
        <v>3</v>
      </c>
      <c r="I40" s="2" t="s">
        <v>281</v>
      </c>
      <c r="J40" s="2">
        <v>4</v>
      </c>
      <c r="K40" s="2" t="s">
        <v>282</v>
      </c>
      <c r="L40" s="2" t="s">
        <v>283</v>
      </c>
      <c r="M40" s="2" t="s">
        <v>282</v>
      </c>
      <c r="N40" s="2" t="s">
        <v>284</v>
      </c>
    </row>
    <row r="41" spans="1:14" ht="20.25">
      <c r="A41" s="2">
        <v>38</v>
      </c>
      <c r="B41" s="2" t="s">
        <v>285</v>
      </c>
      <c r="C41" s="2" t="s">
        <v>286</v>
      </c>
      <c r="D41" s="2">
        <v>1</v>
      </c>
      <c r="E41" s="2" t="s">
        <v>287</v>
      </c>
      <c r="F41" s="2">
        <v>1</v>
      </c>
      <c r="G41" s="2" t="s">
        <v>288</v>
      </c>
      <c r="H41" s="2">
        <v>2</v>
      </c>
      <c r="I41" s="2" t="s">
        <v>289</v>
      </c>
      <c r="J41" s="2">
        <v>2</v>
      </c>
      <c r="K41" s="2" t="s">
        <v>290</v>
      </c>
      <c r="L41" s="2" t="s">
        <v>291</v>
      </c>
      <c r="M41" s="2" t="s">
        <v>290</v>
      </c>
      <c r="N41" s="2" t="s">
        <v>292</v>
      </c>
    </row>
    <row r="42" spans="1:14" ht="20.25">
      <c r="A42" s="2">
        <v>39</v>
      </c>
      <c r="B42" s="2" t="s">
        <v>293</v>
      </c>
      <c r="C42" s="2" t="str">
        <f>"=eŋ-       "</f>
        <v>=eŋ-       </v>
      </c>
      <c r="D42" s="2">
        <v>1</v>
      </c>
      <c r="E42" s="2" t="s">
        <v>294</v>
      </c>
      <c r="F42" s="2">
        <v>-1</v>
      </c>
      <c r="G42" s="2" t="s">
        <v>295</v>
      </c>
      <c r="H42" s="2">
        <v>1</v>
      </c>
      <c r="I42" s="2" t="s">
        <v>296</v>
      </c>
      <c r="J42" s="2">
        <v>1</v>
      </c>
      <c r="K42" s="2" t="s">
        <v>297</v>
      </c>
      <c r="L42" s="2" t="s">
        <v>298</v>
      </c>
      <c r="M42" s="2" t="s">
        <v>297</v>
      </c>
      <c r="N42" s="2" t="s">
        <v>299</v>
      </c>
    </row>
    <row r="43" spans="1:14" ht="20.25">
      <c r="A43" s="2">
        <v>40</v>
      </c>
      <c r="B43" s="2" t="s">
        <v>300</v>
      </c>
      <c r="C43" s="2" t="s">
        <v>301</v>
      </c>
      <c r="D43" s="2">
        <v>-1</v>
      </c>
      <c r="E43" s="2"/>
      <c r="F43" s="2">
        <v>-1</v>
      </c>
      <c r="G43" s="2" t="s">
        <v>302</v>
      </c>
      <c r="H43" s="2">
        <v>1</v>
      </c>
      <c r="I43" s="2" t="s">
        <v>302</v>
      </c>
      <c r="J43" s="2">
        <v>1</v>
      </c>
      <c r="K43" s="2" t="s">
        <v>303</v>
      </c>
      <c r="L43" s="2" t="s">
        <v>304</v>
      </c>
      <c r="M43" s="2" t="s">
        <v>305</v>
      </c>
      <c r="N43" s="2" t="s">
        <v>306</v>
      </c>
    </row>
    <row r="44" spans="1:14" ht="20.25">
      <c r="A44" s="2">
        <v>41</v>
      </c>
      <c r="B44" s="2" t="s">
        <v>307</v>
      </c>
      <c r="C44" s="2" t="s">
        <v>114</v>
      </c>
      <c r="D44" s="2">
        <v>-1</v>
      </c>
      <c r="E44" s="2"/>
      <c r="F44" s="2">
        <v>-1</v>
      </c>
      <c r="G44" s="2"/>
      <c r="H44" s="2">
        <v>-1</v>
      </c>
      <c r="I44" s="2"/>
      <c r="J44" s="2">
        <v>-1</v>
      </c>
      <c r="K44" s="2" t="s">
        <v>308</v>
      </c>
      <c r="L44" s="2" t="s">
        <v>309</v>
      </c>
      <c r="M44" s="2" t="s">
        <v>308</v>
      </c>
      <c r="N44" s="2" t="s">
        <v>310</v>
      </c>
    </row>
    <row r="45" spans="1:14" ht="20.25">
      <c r="A45" s="2">
        <v>42</v>
      </c>
      <c r="B45" s="2" t="s">
        <v>311</v>
      </c>
      <c r="C45" s="2" t="s">
        <v>312</v>
      </c>
      <c r="D45" s="2">
        <v>1</v>
      </c>
      <c r="E45" s="2" t="s">
        <v>313</v>
      </c>
      <c r="F45" s="2">
        <v>1</v>
      </c>
      <c r="G45" s="2" t="s">
        <v>314</v>
      </c>
      <c r="H45" s="2">
        <v>1</v>
      </c>
      <c r="I45" s="2" t="s">
        <v>315</v>
      </c>
      <c r="J45" s="2">
        <v>1</v>
      </c>
      <c r="K45" s="2" t="s">
        <v>316</v>
      </c>
      <c r="L45" s="2" t="s">
        <v>317</v>
      </c>
      <c r="M45" s="2" t="s">
        <v>316</v>
      </c>
      <c r="N45" s="2" t="s">
        <v>318</v>
      </c>
    </row>
    <row r="46" spans="1:14" ht="20.25">
      <c r="A46" s="2">
        <v>43</v>
      </c>
      <c r="B46" s="2" t="s">
        <v>319</v>
      </c>
      <c r="C46" s="2" t="str">
        <f>"=gul-      "</f>
        <v>=gul-      </v>
      </c>
      <c r="D46" s="2">
        <v>1</v>
      </c>
      <c r="E46" s="2" t="s">
        <v>320</v>
      </c>
      <c r="F46" s="2">
        <v>1</v>
      </c>
      <c r="G46" s="2" t="s">
        <v>321</v>
      </c>
      <c r="H46" s="2">
        <v>1</v>
      </c>
      <c r="I46" s="2" t="s">
        <v>322</v>
      </c>
      <c r="J46" s="2">
        <v>2</v>
      </c>
      <c r="K46" s="2" t="s">
        <v>323</v>
      </c>
      <c r="L46" s="2" t="s">
        <v>324</v>
      </c>
      <c r="M46" s="2" t="s">
        <v>323</v>
      </c>
      <c r="N46" s="2" t="s">
        <v>325</v>
      </c>
    </row>
    <row r="47" spans="1:14" ht="20.25">
      <c r="A47" s="2">
        <v>44</v>
      </c>
      <c r="B47" s="2" t="s">
        <v>326</v>
      </c>
      <c r="C47" s="2" t="s">
        <v>327</v>
      </c>
      <c r="D47" s="2">
        <v>1</v>
      </c>
      <c r="E47" s="2" t="s">
        <v>328</v>
      </c>
      <c r="F47" s="2">
        <v>1</v>
      </c>
      <c r="G47" s="2" t="s">
        <v>329</v>
      </c>
      <c r="H47" s="2">
        <v>1</v>
      </c>
      <c r="I47" s="2" t="s">
        <v>330</v>
      </c>
      <c r="J47" s="2">
        <v>1</v>
      </c>
      <c r="K47" s="2" t="s">
        <v>331</v>
      </c>
      <c r="L47" s="2" t="s">
        <v>332</v>
      </c>
      <c r="M47" s="2" t="s">
        <v>331</v>
      </c>
      <c r="N47" s="2" t="s">
        <v>333</v>
      </c>
    </row>
    <row r="48" spans="1:14" ht="20.25">
      <c r="A48" s="2">
        <v>45</v>
      </c>
      <c r="B48" s="2" t="s">
        <v>334</v>
      </c>
      <c r="C48" s="2" t="s">
        <v>335</v>
      </c>
      <c r="D48" s="2">
        <v>1</v>
      </c>
      <c r="E48" s="2" t="s">
        <v>336</v>
      </c>
      <c r="F48" s="2">
        <v>1</v>
      </c>
      <c r="G48" s="2" t="s">
        <v>337</v>
      </c>
      <c r="H48" s="2">
        <v>1</v>
      </c>
      <c r="I48" s="2" t="s">
        <v>337</v>
      </c>
      <c r="J48" s="2">
        <v>1</v>
      </c>
      <c r="K48" s="2" t="s">
        <v>338</v>
      </c>
      <c r="L48" s="2" t="s">
        <v>339</v>
      </c>
      <c r="M48" s="2" t="s">
        <v>340</v>
      </c>
      <c r="N48" s="2" t="s">
        <v>341</v>
      </c>
    </row>
    <row r="49" spans="1:14" ht="20.25">
      <c r="A49" s="2">
        <v>46</v>
      </c>
      <c r="B49" s="2" t="s">
        <v>342</v>
      </c>
      <c r="C49" s="2" t="s">
        <v>343</v>
      </c>
      <c r="D49" s="2">
        <v>1</v>
      </c>
      <c r="E49" s="2" t="s">
        <v>344</v>
      </c>
      <c r="F49" s="2">
        <v>1</v>
      </c>
      <c r="G49" s="2" t="s">
        <v>345</v>
      </c>
      <c r="H49" s="2">
        <v>1</v>
      </c>
      <c r="I49" s="2" t="s">
        <v>345</v>
      </c>
      <c r="J49" s="2">
        <v>1</v>
      </c>
      <c r="K49" s="2" t="s">
        <v>346</v>
      </c>
      <c r="L49" s="2" t="s">
        <v>347</v>
      </c>
      <c r="M49" s="2" t="s">
        <v>346</v>
      </c>
      <c r="N49" s="2" t="s">
        <v>348</v>
      </c>
    </row>
    <row r="50" spans="1:14" ht="20.25">
      <c r="A50" s="2">
        <v>47</v>
      </c>
      <c r="B50" s="2" t="s">
        <v>349</v>
      </c>
      <c r="C50" s="2" t="s">
        <v>350</v>
      </c>
      <c r="D50" s="2">
        <v>1</v>
      </c>
      <c r="E50" s="2"/>
      <c r="F50" s="2">
        <v>-1</v>
      </c>
      <c r="G50" s="2" t="s">
        <v>351</v>
      </c>
      <c r="H50" s="2">
        <v>1</v>
      </c>
      <c r="I50" s="2" t="s">
        <v>352</v>
      </c>
      <c r="J50" s="2">
        <v>2</v>
      </c>
      <c r="K50" s="2" t="s">
        <v>353</v>
      </c>
      <c r="L50" s="2" t="s">
        <v>210</v>
      </c>
      <c r="M50" s="2" t="s">
        <v>354</v>
      </c>
      <c r="N50" s="2" t="s">
        <v>355</v>
      </c>
    </row>
    <row r="51" spans="1:14" ht="20.25">
      <c r="A51" s="2">
        <v>47</v>
      </c>
      <c r="B51" s="2" t="s">
        <v>349</v>
      </c>
      <c r="C51" s="2" t="s">
        <v>356</v>
      </c>
      <c r="D51" s="2">
        <v>3</v>
      </c>
      <c r="E51" s="2"/>
      <c r="F51" s="2">
        <v>0</v>
      </c>
      <c r="G51" s="2"/>
      <c r="H51" s="2">
        <v>0</v>
      </c>
      <c r="I51" s="2" t="s">
        <v>357</v>
      </c>
      <c r="J51" s="2">
        <v>3</v>
      </c>
      <c r="K51" s="2" t="s">
        <v>353</v>
      </c>
      <c r="L51" s="2"/>
      <c r="M51" s="2"/>
      <c r="N51" s="2" t="s">
        <v>358</v>
      </c>
    </row>
    <row r="52" spans="1:14" ht="20.25">
      <c r="A52" s="2">
        <v>48</v>
      </c>
      <c r="B52" s="2" t="s">
        <v>359</v>
      </c>
      <c r="C52" s="2" t="s">
        <v>360</v>
      </c>
      <c r="D52" s="2">
        <v>1</v>
      </c>
      <c r="E52" s="2" t="s">
        <v>361</v>
      </c>
      <c r="F52" s="2">
        <v>1</v>
      </c>
      <c r="G52" s="2"/>
      <c r="H52" s="2">
        <v>-1</v>
      </c>
      <c r="I52" s="2"/>
      <c r="J52" s="2">
        <v>-1</v>
      </c>
      <c r="K52" s="2" t="s">
        <v>362</v>
      </c>
      <c r="L52" s="2" t="s">
        <v>363</v>
      </c>
      <c r="M52" s="2" t="s">
        <v>364</v>
      </c>
      <c r="N52" s="2" t="s">
        <v>35</v>
      </c>
    </row>
    <row r="53" spans="1:14" ht="20.25">
      <c r="A53" s="2">
        <v>49</v>
      </c>
      <c r="B53" s="2" t="s">
        <v>365</v>
      </c>
      <c r="C53" s="2" t="s">
        <v>366</v>
      </c>
      <c r="D53" s="2">
        <v>1</v>
      </c>
      <c r="E53" s="2" t="s">
        <v>367</v>
      </c>
      <c r="F53" s="2">
        <v>1</v>
      </c>
      <c r="G53" s="2" t="s">
        <v>368</v>
      </c>
      <c r="H53" s="2">
        <v>1</v>
      </c>
      <c r="I53" s="2" t="s">
        <v>369</v>
      </c>
      <c r="J53" s="2">
        <v>1</v>
      </c>
      <c r="K53" s="2" t="s">
        <v>370</v>
      </c>
      <c r="L53" s="2" t="s">
        <v>371</v>
      </c>
      <c r="M53" s="2" t="s">
        <v>370</v>
      </c>
      <c r="N53" s="2" t="s">
        <v>372</v>
      </c>
    </row>
    <row r="54" spans="1:14" ht="20.25">
      <c r="A54" s="2">
        <v>50</v>
      </c>
      <c r="B54" s="2" t="s">
        <v>373</v>
      </c>
      <c r="C54" s="2" t="s">
        <v>374</v>
      </c>
      <c r="D54" s="2">
        <v>1</v>
      </c>
      <c r="E54" s="2" t="s">
        <v>375</v>
      </c>
      <c r="F54" s="2">
        <v>1</v>
      </c>
      <c r="G54" s="2" t="s">
        <v>376</v>
      </c>
      <c r="H54" s="2">
        <v>1</v>
      </c>
      <c r="I54" s="2" t="s">
        <v>377</v>
      </c>
      <c r="J54" s="2">
        <v>1</v>
      </c>
      <c r="K54" s="2" t="s">
        <v>378</v>
      </c>
      <c r="L54" s="2" t="s">
        <v>379</v>
      </c>
      <c r="M54" s="2" t="s">
        <v>378</v>
      </c>
      <c r="N54" s="2" t="s">
        <v>380</v>
      </c>
    </row>
    <row r="55" spans="1:14" ht="20.25">
      <c r="A55" s="2">
        <v>51</v>
      </c>
      <c r="B55" s="2" t="s">
        <v>381</v>
      </c>
      <c r="C55" s="2" t="s">
        <v>382</v>
      </c>
      <c r="D55" s="2">
        <v>1</v>
      </c>
      <c r="E55" s="2" t="s">
        <v>383</v>
      </c>
      <c r="F55" s="2">
        <v>1</v>
      </c>
      <c r="G55" s="2" t="s">
        <v>384</v>
      </c>
      <c r="H55" s="2">
        <v>2</v>
      </c>
      <c r="I55" s="2" t="s">
        <v>385</v>
      </c>
      <c r="J55" s="2">
        <v>3</v>
      </c>
      <c r="K55" s="2" t="s">
        <v>386</v>
      </c>
      <c r="L55" s="2" t="s">
        <v>387</v>
      </c>
      <c r="M55" s="2" t="s">
        <v>386</v>
      </c>
      <c r="N55" s="2" t="s">
        <v>388</v>
      </c>
    </row>
    <row r="56" spans="1:14" ht="20.25">
      <c r="A56" s="2">
        <v>52</v>
      </c>
      <c r="B56" s="2" t="s">
        <v>389</v>
      </c>
      <c r="C56" s="2" t="s">
        <v>390</v>
      </c>
      <c r="D56" s="2">
        <v>1</v>
      </c>
      <c r="E56" s="2"/>
      <c r="F56" s="2">
        <v>-1</v>
      </c>
      <c r="G56" s="2" t="s">
        <v>391</v>
      </c>
      <c r="H56" s="2">
        <v>2</v>
      </c>
      <c r="I56" s="2" t="s">
        <v>392</v>
      </c>
      <c r="J56" s="2">
        <v>3</v>
      </c>
      <c r="K56" s="2" t="s">
        <v>393</v>
      </c>
      <c r="L56" s="2" t="s">
        <v>394</v>
      </c>
      <c r="M56" s="2" t="s">
        <v>393</v>
      </c>
      <c r="N56" s="2" t="s">
        <v>395</v>
      </c>
    </row>
    <row r="57" spans="1:14" ht="20.25">
      <c r="A57" s="2">
        <v>53</v>
      </c>
      <c r="B57" s="2" t="s">
        <v>396</v>
      </c>
      <c r="C57" s="2" t="s">
        <v>397</v>
      </c>
      <c r="D57" s="2">
        <v>1</v>
      </c>
      <c r="E57" s="2" t="s">
        <v>398</v>
      </c>
      <c r="F57" s="2">
        <v>1</v>
      </c>
      <c r="G57" s="2" t="s">
        <v>399</v>
      </c>
      <c r="H57" s="2">
        <v>1</v>
      </c>
      <c r="I57" s="2" t="s">
        <v>399</v>
      </c>
      <c r="J57" s="2">
        <v>1</v>
      </c>
      <c r="K57" s="2" t="s">
        <v>400</v>
      </c>
      <c r="L57" s="2" t="s">
        <v>401</v>
      </c>
      <c r="M57" s="2" t="s">
        <v>400</v>
      </c>
      <c r="N57" s="2" t="s">
        <v>402</v>
      </c>
    </row>
    <row r="58" spans="1:14" ht="20.25">
      <c r="A58" s="2">
        <v>54</v>
      </c>
      <c r="B58" s="2" t="s">
        <v>403</v>
      </c>
      <c r="C58" s="2" t="s">
        <v>404</v>
      </c>
      <c r="D58" s="2">
        <v>-1</v>
      </c>
      <c r="E58" s="2" t="s">
        <v>405</v>
      </c>
      <c r="F58" s="2">
        <v>-1</v>
      </c>
      <c r="G58" s="2" t="s">
        <v>406</v>
      </c>
      <c r="H58" s="2">
        <v>1</v>
      </c>
      <c r="I58" s="2" t="s">
        <v>407</v>
      </c>
      <c r="J58" s="2">
        <v>1</v>
      </c>
      <c r="K58" s="2" t="s">
        <v>408</v>
      </c>
      <c r="L58" s="2" t="s">
        <v>409</v>
      </c>
      <c r="M58" s="2" t="s">
        <v>410</v>
      </c>
      <c r="N58" s="2" t="s">
        <v>411</v>
      </c>
    </row>
    <row r="59" spans="1:14" ht="20.25">
      <c r="A59" s="2">
        <v>55</v>
      </c>
      <c r="B59" s="2" t="s">
        <v>412</v>
      </c>
      <c r="C59" s="2" t="s">
        <v>413</v>
      </c>
      <c r="D59" s="2">
        <v>1</v>
      </c>
      <c r="E59" s="2" t="s">
        <v>414</v>
      </c>
      <c r="F59" s="2">
        <v>2</v>
      </c>
      <c r="G59" s="2" t="s">
        <v>415</v>
      </c>
      <c r="H59" s="2">
        <v>2</v>
      </c>
      <c r="I59" s="2"/>
      <c r="J59" s="2">
        <v>-1</v>
      </c>
      <c r="K59" s="2" t="s">
        <v>416</v>
      </c>
      <c r="L59" s="2" t="s">
        <v>417</v>
      </c>
      <c r="M59" s="2" t="s">
        <v>416</v>
      </c>
      <c r="N59" s="2" t="s">
        <v>35</v>
      </c>
    </row>
    <row r="60" spans="1:14" ht="20.25">
      <c r="A60" s="2">
        <v>56</v>
      </c>
      <c r="B60" s="2" t="s">
        <v>418</v>
      </c>
      <c r="C60" s="2" t="s">
        <v>419</v>
      </c>
      <c r="D60" s="2">
        <v>1</v>
      </c>
      <c r="E60" s="2" t="s">
        <v>420</v>
      </c>
      <c r="F60" s="2">
        <v>1</v>
      </c>
      <c r="G60" s="2" t="s">
        <v>249</v>
      </c>
      <c r="H60" s="2">
        <v>1</v>
      </c>
      <c r="I60" s="2" t="s">
        <v>249</v>
      </c>
      <c r="J60" s="2">
        <v>1</v>
      </c>
      <c r="K60" s="2" t="s">
        <v>421</v>
      </c>
      <c r="L60" s="2" t="s">
        <v>422</v>
      </c>
      <c r="M60" s="2" t="s">
        <v>421</v>
      </c>
      <c r="N60" s="2" t="s">
        <v>423</v>
      </c>
    </row>
    <row r="61" spans="1:14" ht="20.25">
      <c r="A61" s="2">
        <v>57</v>
      </c>
      <c r="B61" s="2" t="s">
        <v>424</v>
      </c>
      <c r="C61" s="2" t="s">
        <v>425</v>
      </c>
      <c r="D61" s="2">
        <v>1</v>
      </c>
      <c r="E61" s="2" t="s">
        <v>426</v>
      </c>
      <c r="F61" s="2">
        <v>1</v>
      </c>
      <c r="G61" s="2" t="s">
        <v>427</v>
      </c>
      <c r="H61" s="2">
        <v>1</v>
      </c>
      <c r="I61" s="2" t="s">
        <v>428</v>
      </c>
      <c r="J61" s="2">
        <v>1</v>
      </c>
      <c r="K61" s="2" t="s">
        <v>429</v>
      </c>
      <c r="L61" s="2" t="s">
        <v>430</v>
      </c>
      <c r="M61" s="2" t="s">
        <v>429</v>
      </c>
      <c r="N61" s="2" t="s">
        <v>431</v>
      </c>
    </row>
    <row r="62" spans="1:14" ht="20.25">
      <c r="A62" s="2">
        <v>58</v>
      </c>
      <c r="B62" s="2" t="s">
        <v>432</v>
      </c>
      <c r="C62" s="2" t="s">
        <v>433</v>
      </c>
      <c r="D62" s="2">
        <v>1</v>
      </c>
      <c r="E62" s="2"/>
      <c r="F62" s="2">
        <v>-1</v>
      </c>
      <c r="G62" s="2" t="s">
        <v>434</v>
      </c>
      <c r="H62" s="2">
        <v>1</v>
      </c>
      <c r="I62" s="2" t="s">
        <v>435</v>
      </c>
      <c r="J62" s="2">
        <v>2</v>
      </c>
      <c r="K62" s="2" t="s">
        <v>436</v>
      </c>
      <c r="L62" s="2" t="s">
        <v>210</v>
      </c>
      <c r="M62" s="2" t="s">
        <v>436</v>
      </c>
      <c r="N62" s="2" t="s">
        <v>437</v>
      </c>
    </row>
    <row r="63" spans="1:14" ht="20.25">
      <c r="A63" s="2">
        <v>59</v>
      </c>
      <c r="B63" s="2" t="s">
        <v>438</v>
      </c>
      <c r="C63" s="2" t="s">
        <v>439</v>
      </c>
      <c r="D63" s="2">
        <v>1</v>
      </c>
      <c r="E63" s="2" t="s">
        <v>440</v>
      </c>
      <c r="F63" s="2">
        <v>1</v>
      </c>
      <c r="G63" s="2" t="s">
        <v>441</v>
      </c>
      <c r="H63" s="2">
        <v>1</v>
      </c>
      <c r="I63" s="2" t="s">
        <v>442</v>
      </c>
      <c r="J63" s="2">
        <v>1</v>
      </c>
      <c r="K63" s="2" t="s">
        <v>443</v>
      </c>
      <c r="L63" s="2" t="s">
        <v>444</v>
      </c>
      <c r="M63" s="2" t="s">
        <v>443</v>
      </c>
      <c r="N63" s="2" t="s">
        <v>445</v>
      </c>
    </row>
    <row r="64" spans="1:14" ht="20.25">
      <c r="A64" s="2">
        <v>60</v>
      </c>
      <c r="B64" s="2" t="s">
        <v>446</v>
      </c>
      <c r="C64" s="2" t="s">
        <v>447</v>
      </c>
      <c r="D64" s="2">
        <v>1</v>
      </c>
      <c r="E64" s="2" t="s">
        <v>448</v>
      </c>
      <c r="F64" s="2">
        <v>1</v>
      </c>
      <c r="G64" s="2" t="s">
        <v>448</v>
      </c>
      <c r="H64" s="2">
        <v>1</v>
      </c>
      <c r="I64" s="2" t="s">
        <v>449</v>
      </c>
      <c r="J64" s="2">
        <v>1</v>
      </c>
      <c r="K64" s="2" t="s">
        <v>450</v>
      </c>
      <c r="L64" s="2" t="s">
        <v>451</v>
      </c>
      <c r="M64" s="2" t="s">
        <v>450</v>
      </c>
      <c r="N64" s="2" t="s">
        <v>452</v>
      </c>
    </row>
    <row r="65" spans="1:14" ht="20.25">
      <c r="A65" s="2">
        <v>60</v>
      </c>
      <c r="B65" s="2" t="s">
        <v>446</v>
      </c>
      <c r="C65" s="2" t="s">
        <v>114</v>
      </c>
      <c r="D65" s="2">
        <v>0</v>
      </c>
      <c r="E65" s="2"/>
      <c r="F65" s="2">
        <v>0</v>
      </c>
      <c r="G65" s="2"/>
      <c r="H65" s="2">
        <v>0</v>
      </c>
      <c r="I65" s="2" t="s">
        <v>453</v>
      </c>
      <c r="J65" s="2">
        <v>1</v>
      </c>
      <c r="K65" s="2"/>
      <c r="L65" s="2"/>
      <c r="M65" s="2"/>
      <c r="N65" s="2" t="s">
        <v>452</v>
      </c>
    </row>
    <row r="66" spans="1:14" ht="20.25">
      <c r="A66" s="2">
        <v>61</v>
      </c>
      <c r="B66" s="2" t="s">
        <v>454</v>
      </c>
      <c r="C66" s="2" t="s">
        <v>455</v>
      </c>
      <c r="D66" s="2">
        <v>1</v>
      </c>
      <c r="E66" s="2" t="s">
        <v>456</v>
      </c>
      <c r="F66" s="2">
        <v>1</v>
      </c>
      <c r="G66" s="2" t="s">
        <v>457</v>
      </c>
      <c r="H66" s="2">
        <v>2</v>
      </c>
      <c r="I66" s="2" t="s">
        <v>458</v>
      </c>
      <c r="J66" s="2">
        <v>2</v>
      </c>
      <c r="K66" s="2" t="s">
        <v>459</v>
      </c>
      <c r="L66" s="2" t="s">
        <v>460</v>
      </c>
      <c r="M66" s="2" t="s">
        <v>459</v>
      </c>
      <c r="N66" s="2" t="s">
        <v>461</v>
      </c>
    </row>
    <row r="67" spans="1:14" ht="20.25">
      <c r="A67" s="2">
        <v>62</v>
      </c>
      <c r="B67" s="2" t="s">
        <v>462</v>
      </c>
      <c r="C67" s="2" t="s">
        <v>463</v>
      </c>
      <c r="D67" s="2">
        <v>1</v>
      </c>
      <c r="E67" s="2" t="s">
        <v>464</v>
      </c>
      <c r="F67" s="2">
        <v>1</v>
      </c>
      <c r="G67" s="2" t="s">
        <v>465</v>
      </c>
      <c r="H67" s="2">
        <v>1</v>
      </c>
      <c r="I67" s="2"/>
      <c r="J67" s="2">
        <v>-1</v>
      </c>
      <c r="K67" s="2" t="s">
        <v>466</v>
      </c>
      <c r="L67" s="2" t="s">
        <v>467</v>
      </c>
      <c r="M67" s="2" t="s">
        <v>466</v>
      </c>
      <c r="N67" s="2" t="s">
        <v>35</v>
      </c>
    </row>
    <row r="68" spans="1:14" ht="20.25">
      <c r="A68" s="2">
        <v>63</v>
      </c>
      <c r="B68" s="2" t="s">
        <v>468</v>
      </c>
      <c r="C68" s="2" t="s">
        <v>469</v>
      </c>
      <c r="D68" s="2">
        <v>1</v>
      </c>
      <c r="E68" s="2" t="s">
        <v>470</v>
      </c>
      <c r="F68" s="2">
        <v>1</v>
      </c>
      <c r="G68" s="2" t="s">
        <v>471</v>
      </c>
      <c r="H68" s="2">
        <v>2</v>
      </c>
      <c r="I68" s="2" t="s">
        <v>472</v>
      </c>
      <c r="J68" s="2">
        <v>2</v>
      </c>
      <c r="K68" s="2" t="s">
        <v>473</v>
      </c>
      <c r="L68" s="2" t="s">
        <v>474</v>
      </c>
      <c r="M68" s="2" t="s">
        <v>473</v>
      </c>
      <c r="N68" s="2" t="s">
        <v>475</v>
      </c>
    </row>
    <row r="69" spans="1:14" ht="20.25">
      <c r="A69" s="2">
        <v>64</v>
      </c>
      <c r="B69" s="2" t="s">
        <v>476</v>
      </c>
      <c r="C69" s="2" t="s">
        <v>477</v>
      </c>
      <c r="D69" s="2">
        <v>1</v>
      </c>
      <c r="E69" s="2" t="s">
        <v>478</v>
      </c>
      <c r="F69" s="2">
        <v>2</v>
      </c>
      <c r="G69" s="2" t="s">
        <v>479</v>
      </c>
      <c r="H69" s="2">
        <v>3</v>
      </c>
      <c r="I69" s="2"/>
      <c r="J69" s="2">
        <v>-1</v>
      </c>
      <c r="K69" s="2" t="s">
        <v>480</v>
      </c>
      <c r="L69" s="2" t="s">
        <v>481</v>
      </c>
      <c r="M69" s="2" t="s">
        <v>480</v>
      </c>
      <c r="N69" s="2" t="s">
        <v>35</v>
      </c>
    </row>
    <row r="70" spans="1:14" ht="20.25">
      <c r="A70" s="2">
        <v>65</v>
      </c>
      <c r="B70" s="2" t="s">
        <v>482</v>
      </c>
      <c r="C70" s="2" t="s">
        <v>483</v>
      </c>
      <c r="D70" s="2">
        <v>1</v>
      </c>
      <c r="E70" s="2" t="s">
        <v>484</v>
      </c>
      <c r="F70" s="2">
        <v>1</v>
      </c>
      <c r="G70" s="2" t="s">
        <v>484</v>
      </c>
      <c r="H70" s="2">
        <v>1</v>
      </c>
      <c r="I70" s="2" t="s">
        <v>485</v>
      </c>
      <c r="J70" s="2">
        <v>1</v>
      </c>
      <c r="K70" s="2" t="s">
        <v>486</v>
      </c>
      <c r="L70" s="2" t="s">
        <v>487</v>
      </c>
      <c r="M70" s="2" t="s">
        <v>486</v>
      </c>
      <c r="N70" s="2" t="s">
        <v>488</v>
      </c>
    </row>
    <row r="71" spans="1:14" ht="20.25">
      <c r="A71" s="2">
        <v>66</v>
      </c>
      <c r="B71" s="2" t="s">
        <v>489</v>
      </c>
      <c r="C71" s="2" t="s">
        <v>490</v>
      </c>
      <c r="D71" s="2">
        <v>1</v>
      </c>
      <c r="E71" s="2" t="s">
        <v>491</v>
      </c>
      <c r="F71" s="2">
        <v>1</v>
      </c>
      <c r="G71" s="2" t="s">
        <v>492</v>
      </c>
      <c r="H71" s="2">
        <v>2</v>
      </c>
      <c r="I71" s="2" t="s">
        <v>493</v>
      </c>
      <c r="J71" s="2">
        <v>3</v>
      </c>
      <c r="K71" s="2" t="s">
        <v>494</v>
      </c>
      <c r="L71" s="2" t="s">
        <v>495</v>
      </c>
      <c r="M71" s="2" t="s">
        <v>494</v>
      </c>
      <c r="N71" s="2" t="s">
        <v>496</v>
      </c>
    </row>
    <row r="72" spans="1:14" ht="20.25">
      <c r="A72" s="2">
        <v>67</v>
      </c>
      <c r="B72" s="2" t="s">
        <v>497</v>
      </c>
      <c r="C72" s="2" t="s">
        <v>498</v>
      </c>
      <c r="D72" s="2">
        <v>1</v>
      </c>
      <c r="E72" s="2" t="s">
        <v>499</v>
      </c>
      <c r="F72" s="2">
        <v>2</v>
      </c>
      <c r="G72" s="2" t="s">
        <v>498</v>
      </c>
      <c r="H72" s="2">
        <v>1</v>
      </c>
      <c r="I72" s="2" t="s">
        <v>500</v>
      </c>
      <c r="J72" s="2">
        <v>2</v>
      </c>
      <c r="K72" s="2" t="s">
        <v>501</v>
      </c>
      <c r="L72" s="2" t="s">
        <v>502</v>
      </c>
      <c r="M72" s="2" t="s">
        <v>501</v>
      </c>
      <c r="N72" s="2" t="s">
        <v>503</v>
      </c>
    </row>
    <row r="73" spans="1:14" ht="20.25">
      <c r="A73" s="2">
        <v>68</v>
      </c>
      <c r="B73" s="2" t="s">
        <v>504</v>
      </c>
      <c r="C73" s="2" t="s">
        <v>505</v>
      </c>
      <c r="D73" s="2">
        <v>1</v>
      </c>
      <c r="E73" s="2" t="s">
        <v>506</v>
      </c>
      <c r="F73" s="2">
        <v>1</v>
      </c>
      <c r="G73" s="2" t="s">
        <v>507</v>
      </c>
      <c r="H73" s="2">
        <v>2</v>
      </c>
      <c r="I73" s="2" t="s">
        <v>508</v>
      </c>
      <c r="J73" s="2">
        <v>2</v>
      </c>
      <c r="K73" s="2" t="s">
        <v>509</v>
      </c>
      <c r="L73" s="2" t="s">
        <v>510</v>
      </c>
      <c r="M73" s="2" t="s">
        <v>509</v>
      </c>
      <c r="N73" s="2" t="s">
        <v>511</v>
      </c>
    </row>
    <row r="74" spans="1:14" ht="20.25">
      <c r="A74" s="2">
        <v>69</v>
      </c>
      <c r="B74" s="2" t="s">
        <v>512</v>
      </c>
      <c r="C74" s="2" t="s">
        <v>114</v>
      </c>
      <c r="D74" s="2">
        <v>-1</v>
      </c>
      <c r="E74" s="2"/>
      <c r="F74" s="2">
        <v>-1</v>
      </c>
      <c r="G74" s="2"/>
      <c r="H74" s="2">
        <v>-1</v>
      </c>
      <c r="I74" s="2"/>
      <c r="J74" s="2">
        <v>-1</v>
      </c>
      <c r="K74" s="2" t="s">
        <v>117</v>
      </c>
      <c r="L74" s="2" t="s">
        <v>210</v>
      </c>
      <c r="M74" s="2" t="s">
        <v>117</v>
      </c>
      <c r="N74" s="2" t="s">
        <v>35</v>
      </c>
    </row>
    <row r="75" spans="1:14" ht="20.25">
      <c r="A75" s="2">
        <v>70</v>
      </c>
      <c r="B75" s="2" t="s">
        <v>513</v>
      </c>
      <c r="C75" s="2" t="s">
        <v>514</v>
      </c>
      <c r="D75" s="2">
        <v>1</v>
      </c>
      <c r="E75" s="2" t="s">
        <v>515</v>
      </c>
      <c r="F75" s="2">
        <v>1</v>
      </c>
      <c r="G75" s="2" t="s">
        <v>516</v>
      </c>
      <c r="H75" s="2">
        <v>2</v>
      </c>
      <c r="I75" s="2" t="s">
        <v>517</v>
      </c>
      <c r="J75" s="2">
        <v>2</v>
      </c>
      <c r="K75" s="2" t="s">
        <v>518</v>
      </c>
      <c r="L75" s="2" t="s">
        <v>519</v>
      </c>
      <c r="M75" s="2" t="s">
        <v>518</v>
      </c>
      <c r="N75" s="2" t="s">
        <v>520</v>
      </c>
    </row>
    <row r="76" spans="1:14" ht="20.25">
      <c r="A76" s="2">
        <v>70</v>
      </c>
      <c r="B76" s="2" t="s">
        <v>513</v>
      </c>
      <c r="C76" s="2" t="s">
        <v>114</v>
      </c>
      <c r="D76" s="2">
        <v>0</v>
      </c>
      <c r="E76" s="2" t="s">
        <v>114</v>
      </c>
      <c r="F76" s="2">
        <v>0</v>
      </c>
      <c r="G76" s="2" t="s">
        <v>114</v>
      </c>
      <c r="H76" s="2">
        <v>0</v>
      </c>
      <c r="I76" s="2" t="s">
        <v>521</v>
      </c>
      <c r="J76" s="2">
        <v>1</v>
      </c>
      <c r="K76" s="2" t="s">
        <v>522</v>
      </c>
      <c r="L76" s="2" t="s">
        <v>523</v>
      </c>
      <c r="M76" s="2" t="s">
        <v>523</v>
      </c>
      <c r="N76" s="2" t="s">
        <v>520</v>
      </c>
    </row>
    <row r="77" spans="1:14" ht="20.25">
      <c r="A77" s="2">
        <v>71</v>
      </c>
      <c r="B77" s="2" t="s">
        <v>524</v>
      </c>
      <c r="C77" s="2" t="s">
        <v>525</v>
      </c>
      <c r="D77" s="2">
        <v>1</v>
      </c>
      <c r="E77" s="2" t="s">
        <v>526</v>
      </c>
      <c r="F77" s="2">
        <v>2</v>
      </c>
      <c r="G77" s="2" t="s">
        <v>527</v>
      </c>
      <c r="H77" s="2">
        <v>3</v>
      </c>
      <c r="I77" s="2" t="s">
        <v>528</v>
      </c>
      <c r="J77" s="2">
        <v>3</v>
      </c>
      <c r="K77" s="2" t="s">
        <v>529</v>
      </c>
      <c r="L77" s="2" t="s">
        <v>530</v>
      </c>
      <c r="M77" s="2" t="s">
        <v>529</v>
      </c>
      <c r="N77" s="2" t="s">
        <v>531</v>
      </c>
    </row>
    <row r="78" spans="1:14" ht="20.25">
      <c r="A78" s="2">
        <v>71</v>
      </c>
      <c r="B78" s="2" t="s">
        <v>524</v>
      </c>
      <c r="C78" s="2" t="s">
        <v>532</v>
      </c>
      <c r="D78" s="2">
        <v>2</v>
      </c>
      <c r="E78" s="2"/>
      <c r="F78" s="2">
        <v>0</v>
      </c>
      <c r="G78" s="2"/>
      <c r="H78" s="2">
        <v>0</v>
      </c>
      <c r="I78" s="2" t="s">
        <v>533</v>
      </c>
      <c r="J78" s="2">
        <v>2</v>
      </c>
      <c r="K78" s="2" t="s">
        <v>534</v>
      </c>
      <c r="L78" s="2"/>
      <c r="M78" s="2"/>
      <c r="N78" s="2" t="s">
        <v>531</v>
      </c>
    </row>
    <row r="79" spans="1:14" ht="20.25">
      <c r="A79" s="2">
        <v>72</v>
      </c>
      <c r="B79" s="2" t="s">
        <v>535</v>
      </c>
      <c r="C79" s="2" t="str">
        <f>"=aba-      "</f>
        <v>=aba-      </v>
      </c>
      <c r="D79" s="2">
        <v>1</v>
      </c>
      <c r="E79" s="2" t="s">
        <v>536</v>
      </c>
      <c r="F79" s="2">
        <v>2</v>
      </c>
      <c r="G79" s="2" t="s">
        <v>537</v>
      </c>
      <c r="H79" s="2">
        <v>1</v>
      </c>
      <c r="I79" s="2"/>
      <c r="J79" s="2">
        <v>-1</v>
      </c>
      <c r="K79" s="2" t="s">
        <v>538</v>
      </c>
      <c r="L79" s="2" t="s">
        <v>539</v>
      </c>
      <c r="M79" s="2" t="s">
        <v>538</v>
      </c>
      <c r="N79" s="2" t="s">
        <v>35</v>
      </c>
    </row>
    <row r="80" spans="1:14" ht="20.25">
      <c r="A80" s="2">
        <v>73</v>
      </c>
      <c r="B80" s="2" t="s">
        <v>540</v>
      </c>
      <c r="C80" s="2" t="s">
        <v>114</v>
      </c>
      <c r="D80" s="2">
        <v>-1</v>
      </c>
      <c r="E80" s="2" t="s">
        <v>541</v>
      </c>
      <c r="F80" s="2">
        <v>1</v>
      </c>
      <c r="G80" s="2"/>
      <c r="H80" s="2">
        <v>-1</v>
      </c>
      <c r="I80" s="2"/>
      <c r="J80" s="2">
        <v>-1</v>
      </c>
      <c r="K80" s="2" t="s">
        <v>791</v>
      </c>
      <c r="L80" s="2" t="s">
        <v>542</v>
      </c>
      <c r="M80" s="2" t="s">
        <v>791</v>
      </c>
      <c r="N80" s="2" t="s">
        <v>35</v>
      </c>
    </row>
    <row r="81" spans="1:14" ht="20.25">
      <c r="A81" s="2">
        <v>74</v>
      </c>
      <c r="B81" s="2" t="s">
        <v>543</v>
      </c>
      <c r="C81" s="2" t="s">
        <v>544</v>
      </c>
      <c r="D81" s="2">
        <v>1</v>
      </c>
      <c r="E81" s="2" t="s">
        <v>545</v>
      </c>
      <c r="F81" s="2">
        <v>1</v>
      </c>
      <c r="G81" s="2" t="s">
        <v>546</v>
      </c>
      <c r="H81" s="2">
        <v>1</v>
      </c>
      <c r="I81" s="2" t="s">
        <v>547</v>
      </c>
      <c r="J81" s="2">
        <v>1</v>
      </c>
      <c r="K81" s="2" t="s">
        <v>548</v>
      </c>
      <c r="L81" s="2" t="s">
        <v>549</v>
      </c>
      <c r="M81" s="2" t="s">
        <v>550</v>
      </c>
      <c r="N81" s="2" t="s">
        <v>551</v>
      </c>
    </row>
    <row r="82" spans="1:14" ht="20.25">
      <c r="A82" s="2">
        <v>75</v>
      </c>
      <c r="B82" s="2" t="s">
        <v>552</v>
      </c>
      <c r="C82" s="2" t="s">
        <v>30</v>
      </c>
      <c r="D82" s="2">
        <v>1</v>
      </c>
      <c r="E82" s="2" t="s">
        <v>553</v>
      </c>
      <c r="F82" s="2">
        <v>1</v>
      </c>
      <c r="G82" s="2" t="s">
        <v>32</v>
      </c>
      <c r="H82" s="2">
        <v>2</v>
      </c>
      <c r="I82" s="2" t="s">
        <v>554</v>
      </c>
      <c r="J82" s="2">
        <v>2</v>
      </c>
      <c r="K82" s="2" t="s">
        <v>555</v>
      </c>
      <c r="L82" s="2" t="s">
        <v>556</v>
      </c>
      <c r="M82" s="2" t="s">
        <v>555</v>
      </c>
      <c r="N82" s="2" t="s">
        <v>557</v>
      </c>
    </row>
    <row r="83" spans="1:14" ht="20.25">
      <c r="A83" s="2">
        <v>76</v>
      </c>
      <c r="B83" s="2" t="s">
        <v>558</v>
      </c>
      <c r="C83" s="2" t="s">
        <v>350</v>
      </c>
      <c r="D83" s="2">
        <v>1</v>
      </c>
      <c r="E83" s="2" t="s">
        <v>559</v>
      </c>
      <c r="F83" s="2">
        <v>1</v>
      </c>
      <c r="G83" s="2" t="s">
        <v>560</v>
      </c>
      <c r="H83" s="2">
        <v>2</v>
      </c>
      <c r="I83" s="2" t="s">
        <v>357</v>
      </c>
      <c r="J83" s="2">
        <v>1</v>
      </c>
      <c r="K83" s="2" t="s">
        <v>561</v>
      </c>
      <c r="L83" s="2" t="s">
        <v>562</v>
      </c>
      <c r="M83" s="2" t="s">
        <v>563</v>
      </c>
      <c r="N83" s="2" t="s">
        <v>564</v>
      </c>
    </row>
    <row r="84" spans="1:14" ht="20.25">
      <c r="A84" s="2">
        <v>76</v>
      </c>
      <c r="B84" s="2" t="s">
        <v>558</v>
      </c>
      <c r="C84" s="2" t="s">
        <v>350</v>
      </c>
      <c r="D84" s="2">
        <v>2</v>
      </c>
      <c r="E84" s="2"/>
      <c r="F84" s="2">
        <v>0</v>
      </c>
      <c r="G84" s="2"/>
      <c r="H84" s="2">
        <v>0</v>
      </c>
      <c r="I84" s="2"/>
      <c r="J84" s="2">
        <v>0</v>
      </c>
      <c r="K84" s="2" t="s">
        <v>561</v>
      </c>
      <c r="L84" s="2"/>
      <c r="M84" s="2"/>
      <c r="N84" s="2"/>
    </row>
    <row r="85" spans="1:14" ht="20.25">
      <c r="A85" s="2">
        <v>77</v>
      </c>
      <c r="B85" s="2" t="s">
        <v>565</v>
      </c>
      <c r="C85" s="2" t="s">
        <v>566</v>
      </c>
      <c r="D85" s="2">
        <v>1</v>
      </c>
      <c r="E85" s="2" t="s">
        <v>567</v>
      </c>
      <c r="F85" s="2">
        <v>1</v>
      </c>
      <c r="G85" s="2" t="s">
        <v>568</v>
      </c>
      <c r="H85" s="2">
        <v>2</v>
      </c>
      <c r="I85" s="2" t="s">
        <v>569</v>
      </c>
      <c r="J85" s="2">
        <v>2</v>
      </c>
      <c r="K85" s="2" t="s">
        <v>570</v>
      </c>
      <c r="L85" s="2" t="s">
        <v>571</v>
      </c>
      <c r="M85" s="2" t="s">
        <v>570</v>
      </c>
      <c r="N85" s="2" t="s">
        <v>572</v>
      </c>
    </row>
    <row r="86" spans="1:14" ht="20.25">
      <c r="A86" s="2">
        <v>78</v>
      </c>
      <c r="B86" s="2" t="s">
        <v>573</v>
      </c>
      <c r="C86" s="2" t="s">
        <v>574</v>
      </c>
      <c r="D86" s="2">
        <v>1</v>
      </c>
      <c r="E86" s="2" t="s">
        <v>575</v>
      </c>
      <c r="F86" s="2">
        <v>1</v>
      </c>
      <c r="G86" s="2" t="s">
        <v>576</v>
      </c>
      <c r="H86" s="2">
        <v>1</v>
      </c>
      <c r="I86" s="2"/>
      <c r="J86" s="2">
        <v>-1</v>
      </c>
      <c r="K86" s="2" t="s">
        <v>577</v>
      </c>
      <c r="L86" s="2" t="s">
        <v>578</v>
      </c>
      <c r="M86" s="2" t="s">
        <v>577</v>
      </c>
      <c r="N86" s="2" t="s">
        <v>35</v>
      </c>
    </row>
    <row r="87" spans="1:14" ht="20.25">
      <c r="A87" s="2">
        <v>79</v>
      </c>
      <c r="B87" s="2" t="s">
        <v>579</v>
      </c>
      <c r="C87" s="2" t="str">
        <f>"=de-       "</f>
        <v>=de-       </v>
      </c>
      <c r="D87" s="2">
        <v>1</v>
      </c>
      <c r="E87" s="2" t="s">
        <v>580</v>
      </c>
      <c r="F87" s="2">
        <v>2</v>
      </c>
      <c r="G87" s="2" t="s">
        <v>581</v>
      </c>
      <c r="H87" s="2">
        <v>3</v>
      </c>
      <c r="I87" s="2" t="s">
        <v>582</v>
      </c>
      <c r="J87" s="2">
        <v>2</v>
      </c>
      <c r="K87" s="2" t="s">
        <v>583</v>
      </c>
      <c r="L87" s="2" t="s">
        <v>584</v>
      </c>
      <c r="M87" s="2" t="s">
        <v>583</v>
      </c>
      <c r="N87" s="2" t="s">
        <v>585</v>
      </c>
    </row>
    <row r="88" spans="1:14" ht="20.25">
      <c r="A88" s="2">
        <v>80</v>
      </c>
      <c r="B88" s="2" t="s">
        <v>586</v>
      </c>
      <c r="C88" s="2" t="s">
        <v>587</v>
      </c>
      <c r="D88" s="2">
        <v>1</v>
      </c>
      <c r="E88" s="2" t="s">
        <v>588</v>
      </c>
      <c r="F88" s="2">
        <v>-1</v>
      </c>
      <c r="G88" s="2" t="s">
        <v>589</v>
      </c>
      <c r="H88" s="2">
        <v>2</v>
      </c>
      <c r="I88" s="2" t="s">
        <v>590</v>
      </c>
      <c r="J88" s="2">
        <v>2</v>
      </c>
      <c r="K88" s="2" t="s">
        <v>591</v>
      </c>
      <c r="L88" s="2" t="s">
        <v>592</v>
      </c>
      <c r="M88" s="2" t="s">
        <v>591</v>
      </c>
      <c r="N88" s="2" t="s">
        <v>593</v>
      </c>
    </row>
    <row r="89" spans="1:14" ht="20.25">
      <c r="A89" s="2">
        <v>81</v>
      </c>
      <c r="B89" s="2" t="s">
        <v>594</v>
      </c>
      <c r="C89" s="2" t="s">
        <v>595</v>
      </c>
      <c r="D89" s="2">
        <v>1</v>
      </c>
      <c r="E89" s="2" t="s">
        <v>596</v>
      </c>
      <c r="F89" s="2">
        <v>1</v>
      </c>
      <c r="G89" s="2" t="s">
        <v>597</v>
      </c>
      <c r="H89" s="2">
        <v>1</v>
      </c>
      <c r="I89" s="2" t="s">
        <v>598</v>
      </c>
      <c r="J89" s="2">
        <v>1</v>
      </c>
      <c r="K89" s="2" t="s">
        <v>599</v>
      </c>
      <c r="L89" s="2" t="s">
        <v>600</v>
      </c>
      <c r="M89" s="2" t="s">
        <v>599</v>
      </c>
      <c r="N89" s="2" t="s">
        <v>601</v>
      </c>
    </row>
    <row r="90" spans="1:14" ht="20.25">
      <c r="A90" s="2">
        <v>81</v>
      </c>
      <c r="B90" s="2" t="s">
        <v>594</v>
      </c>
      <c r="C90" s="2" t="s">
        <v>114</v>
      </c>
      <c r="D90" s="2">
        <v>0</v>
      </c>
      <c r="E90" s="2" t="s">
        <v>114</v>
      </c>
      <c r="F90" s="2">
        <v>0</v>
      </c>
      <c r="G90" s="2" t="s">
        <v>114</v>
      </c>
      <c r="H90" s="2">
        <v>0</v>
      </c>
      <c r="I90" s="2" t="s">
        <v>602</v>
      </c>
      <c r="J90" s="2">
        <v>2</v>
      </c>
      <c r="K90" s="2" t="s">
        <v>522</v>
      </c>
      <c r="L90" s="2" t="s">
        <v>523</v>
      </c>
      <c r="M90" s="2" t="s">
        <v>523</v>
      </c>
      <c r="N90" s="2" t="s">
        <v>601</v>
      </c>
    </row>
    <row r="91" spans="1:14" ht="20.25">
      <c r="A91" s="2">
        <v>82</v>
      </c>
      <c r="B91" s="2" t="s">
        <v>603</v>
      </c>
      <c r="C91" s="2" t="s">
        <v>604</v>
      </c>
      <c r="D91" s="2">
        <v>1</v>
      </c>
      <c r="E91" s="2" t="s">
        <v>605</v>
      </c>
      <c r="F91" s="2">
        <v>1</v>
      </c>
      <c r="G91" s="2" t="s">
        <v>606</v>
      </c>
      <c r="H91" s="2">
        <v>1</v>
      </c>
      <c r="I91" s="2" t="s">
        <v>607</v>
      </c>
      <c r="J91" s="2">
        <v>1</v>
      </c>
      <c r="K91" s="2" t="s">
        <v>608</v>
      </c>
      <c r="L91" s="2" t="s">
        <v>609</v>
      </c>
      <c r="M91" s="2" t="s">
        <v>608</v>
      </c>
      <c r="N91" s="2" t="s">
        <v>610</v>
      </c>
    </row>
    <row r="92" spans="1:14" ht="20.25">
      <c r="A92" s="2">
        <v>83</v>
      </c>
      <c r="B92" s="2" t="s">
        <v>611</v>
      </c>
      <c r="C92" s="2" t="str">
        <f>"=ke-       "</f>
        <v>=ke-       </v>
      </c>
      <c r="D92" s="2">
        <v>1</v>
      </c>
      <c r="E92" s="2" t="s">
        <v>612</v>
      </c>
      <c r="F92" s="2">
        <v>1</v>
      </c>
      <c r="G92" s="2" t="s">
        <v>613</v>
      </c>
      <c r="H92" s="2">
        <v>2</v>
      </c>
      <c r="I92" s="2" t="s">
        <v>614</v>
      </c>
      <c r="J92" s="2">
        <v>2</v>
      </c>
      <c r="K92" s="2" t="s">
        <v>615</v>
      </c>
      <c r="L92" s="2" t="s">
        <v>616</v>
      </c>
      <c r="M92" s="2" t="s">
        <v>615</v>
      </c>
      <c r="N92" s="2" t="s">
        <v>617</v>
      </c>
    </row>
    <row r="93" spans="1:14" ht="20.25">
      <c r="A93" s="2">
        <v>84</v>
      </c>
      <c r="B93" s="2" t="s">
        <v>618</v>
      </c>
      <c r="C93" s="2" t="s">
        <v>619</v>
      </c>
      <c r="D93" s="2">
        <v>1</v>
      </c>
      <c r="E93" s="2" t="s">
        <v>620</v>
      </c>
      <c r="F93" s="2">
        <v>1</v>
      </c>
      <c r="G93" s="2" t="s">
        <v>621</v>
      </c>
      <c r="H93" s="2">
        <v>2</v>
      </c>
      <c r="I93" s="2" t="s">
        <v>622</v>
      </c>
      <c r="J93" s="2">
        <v>2</v>
      </c>
      <c r="K93" s="2" t="s">
        <v>623</v>
      </c>
      <c r="L93" s="2" t="s">
        <v>624</v>
      </c>
      <c r="M93" s="2" t="s">
        <v>623</v>
      </c>
      <c r="N93" s="2" t="s">
        <v>625</v>
      </c>
    </row>
    <row r="94" spans="1:14" ht="20.25">
      <c r="A94" s="2">
        <v>85</v>
      </c>
      <c r="B94" s="2" t="s">
        <v>626</v>
      </c>
      <c r="C94" s="2" t="s">
        <v>114</v>
      </c>
      <c r="D94" s="2">
        <v>-1</v>
      </c>
      <c r="E94" s="2" t="s">
        <v>627</v>
      </c>
      <c r="F94" s="2">
        <v>1</v>
      </c>
      <c r="G94" s="2"/>
      <c r="H94" s="2">
        <v>-1</v>
      </c>
      <c r="I94" s="2"/>
      <c r="J94" s="2">
        <v>-1</v>
      </c>
      <c r="K94" s="2" t="s">
        <v>117</v>
      </c>
      <c r="L94" s="2" t="s">
        <v>628</v>
      </c>
      <c r="M94" s="2" t="s">
        <v>117</v>
      </c>
      <c r="N94" s="2" t="s">
        <v>35</v>
      </c>
    </row>
    <row r="95" spans="1:14" ht="20.25">
      <c r="A95" s="2">
        <v>86</v>
      </c>
      <c r="B95" s="2" t="s">
        <v>629</v>
      </c>
      <c r="C95" s="2" t="s">
        <v>114</v>
      </c>
      <c r="D95" s="2">
        <v>-1</v>
      </c>
      <c r="E95" s="2" t="s">
        <v>630</v>
      </c>
      <c r="F95" s="2">
        <v>1</v>
      </c>
      <c r="G95" s="2"/>
      <c r="H95" s="2">
        <v>-1</v>
      </c>
      <c r="I95" s="2"/>
      <c r="J95" s="2">
        <v>-1</v>
      </c>
      <c r="K95" s="2" t="s">
        <v>117</v>
      </c>
      <c r="L95" s="2" t="s">
        <v>631</v>
      </c>
      <c r="M95" s="2" t="s">
        <v>117</v>
      </c>
      <c r="N95" s="2" t="s">
        <v>35</v>
      </c>
    </row>
    <row r="96" spans="1:14" ht="20.25">
      <c r="A96" s="2">
        <v>87</v>
      </c>
      <c r="B96" s="2" t="s">
        <v>632</v>
      </c>
      <c r="C96" s="2" t="s">
        <v>633</v>
      </c>
      <c r="D96" s="2">
        <v>1</v>
      </c>
      <c r="E96" s="2" t="s">
        <v>634</v>
      </c>
      <c r="F96" s="2">
        <v>1</v>
      </c>
      <c r="G96" s="2" t="s">
        <v>635</v>
      </c>
      <c r="H96" s="2">
        <v>1</v>
      </c>
      <c r="I96" s="2" t="s">
        <v>636</v>
      </c>
      <c r="J96" s="2">
        <v>1</v>
      </c>
      <c r="K96" s="2" t="s">
        <v>637</v>
      </c>
      <c r="L96" s="2" t="s">
        <v>638</v>
      </c>
      <c r="M96" s="2" t="s">
        <v>637</v>
      </c>
      <c r="N96" s="2" t="s">
        <v>639</v>
      </c>
    </row>
    <row r="97" spans="1:14" ht="20.25">
      <c r="A97" s="2">
        <v>88</v>
      </c>
      <c r="B97" s="2" t="s">
        <v>640</v>
      </c>
      <c r="C97" s="2" t="s">
        <v>641</v>
      </c>
      <c r="D97" s="2">
        <v>1</v>
      </c>
      <c r="E97" s="2" t="s">
        <v>642</v>
      </c>
      <c r="F97" s="2">
        <v>1</v>
      </c>
      <c r="G97" s="2" t="s">
        <v>643</v>
      </c>
      <c r="H97" s="2">
        <v>1</v>
      </c>
      <c r="I97" s="2" t="s">
        <v>644</v>
      </c>
      <c r="J97" s="2">
        <v>1</v>
      </c>
      <c r="K97" s="2" t="s">
        <v>645</v>
      </c>
      <c r="L97" s="2" t="s">
        <v>646</v>
      </c>
      <c r="M97" s="2" t="s">
        <v>645</v>
      </c>
      <c r="N97" s="2" t="s">
        <v>647</v>
      </c>
    </row>
    <row r="98" spans="1:14" ht="20.25">
      <c r="A98" s="2">
        <v>89</v>
      </c>
      <c r="B98" s="2" t="s">
        <v>648</v>
      </c>
      <c r="C98" s="2" t="s">
        <v>649</v>
      </c>
      <c r="D98" s="2">
        <v>1</v>
      </c>
      <c r="E98" s="2" t="s">
        <v>650</v>
      </c>
      <c r="F98" s="2">
        <v>1</v>
      </c>
      <c r="G98" s="2" t="s">
        <v>650</v>
      </c>
      <c r="H98" s="2">
        <v>1</v>
      </c>
      <c r="I98" s="2" t="s">
        <v>651</v>
      </c>
      <c r="J98" s="2">
        <v>1</v>
      </c>
      <c r="K98" s="2" t="s">
        <v>652</v>
      </c>
      <c r="L98" s="2" t="s">
        <v>653</v>
      </c>
      <c r="M98" s="2" t="s">
        <v>652</v>
      </c>
      <c r="N98" s="2" t="s">
        <v>654</v>
      </c>
    </row>
    <row r="99" spans="1:14" ht="20.25">
      <c r="A99" s="2">
        <v>90</v>
      </c>
      <c r="B99" s="2" t="s">
        <v>655</v>
      </c>
      <c r="C99" s="2" t="s">
        <v>656</v>
      </c>
      <c r="D99" s="2">
        <v>1</v>
      </c>
      <c r="E99" s="2" t="s">
        <v>657</v>
      </c>
      <c r="F99" s="2">
        <v>1</v>
      </c>
      <c r="G99" s="2" t="s">
        <v>658</v>
      </c>
      <c r="H99" s="2">
        <v>1</v>
      </c>
      <c r="I99" s="2" t="s">
        <v>658</v>
      </c>
      <c r="J99" s="2">
        <v>1</v>
      </c>
      <c r="K99" s="2" t="s">
        <v>659</v>
      </c>
      <c r="L99" s="2" t="s">
        <v>660</v>
      </c>
      <c r="M99" s="2" t="s">
        <v>659</v>
      </c>
      <c r="N99" s="2" t="s">
        <v>661</v>
      </c>
    </row>
    <row r="100" spans="1:14" ht="20.25">
      <c r="A100" s="2">
        <v>91</v>
      </c>
      <c r="B100" s="2" t="s">
        <v>662</v>
      </c>
      <c r="C100" s="2" t="s">
        <v>663</v>
      </c>
      <c r="D100" s="2">
        <v>-1</v>
      </c>
      <c r="E100" s="2" t="s">
        <v>664</v>
      </c>
      <c r="F100" s="2">
        <v>-1</v>
      </c>
      <c r="G100" s="2" t="s">
        <v>665</v>
      </c>
      <c r="H100" s="2">
        <v>-1</v>
      </c>
      <c r="I100" s="2" t="s">
        <v>666</v>
      </c>
      <c r="J100" s="2">
        <v>-1</v>
      </c>
      <c r="K100" s="2" t="s">
        <v>667</v>
      </c>
      <c r="L100" s="2" t="s">
        <v>668</v>
      </c>
      <c r="M100" s="2" t="s">
        <v>667</v>
      </c>
      <c r="N100" s="2" t="s">
        <v>669</v>
      </c>
    </row>
    <row r="101" spans="1:14" ht="20.25">
      <c r="A101" s="2">
        <v>92</v>
      </c>
      <c r="B101" s="2" t="s">
        <v>670</v>
      </c>
      <c r="C101" s="2" t="str">
        <f>"=amtə-        "</f>
        <v>=amtə-        </v>
      </c>
      <c r="D101" s="2">
        <v>1</v>
      </c>
      <c r="E101" s="2" t="s">
        <v>671</v>
      </c>
      <c r="F101" s="2">
        <v>1</v>
      </c>
      <c r="G101" s="2" t="s">
        <v>672</v>
      </c>
      <c r="H101" s="2">
        <v>2</v>
      </c>
      <c r="I101" s="2" t="s">
        <v>673</v>
      </c>
      <c r="J101" s="2">
        <v>3</v>
      </c>
      <c r="K101" s="2" t="s">
        <v>674</v>
      </c>
      <c r="L101" s="2" t="s">
        <v>675</v>
      </c>
      <c r="M101" s="2" t="s">
        <v>792</v>
      </c>
      <c r="N101" s="2" t="s">
        <v>676</v>
      </c>
    </row>
    <row r="102" spans="1:14" ht="20.25">
      <c r="A102" s="2">
        <v>93</v>
      </c>
      <c r="B102" s="2" t="s">
        <v>677</v>
      </c>
      <c r="C102" s="2" t="s">
        <v>678</v>
      </c>
      <c r="D102" s="2">
        <v>1</v>
      </c>
      <c r="E102" s="2" t="s">
        <v>679</v>
      </c>
      <c r="F102" s="2">
        <v>2</v>
      </c>
      <c r="G102" s="2" t="s">
        <v>680</v>
      </c>
      <c r="H102" s="2">
        <v>3</v>
      </c>
      <c r="I102" s="2" t="s">
        <v>681</v>
      </c>
      <c r="J102" s="2">
        <v>4</v>
      </c>
      <c r="K102" s="2" t="s">
        <v>682</v>
      </c>
      <c r="L102" s="2" t="s">
        <v>683</v>
      </c>
      <c r="M102" s="2" t="s">
        <v>682</v>
      </c>
      <c r="N102" s="2" t="s">
        <v>684</v>
      </c>
    </row>
    <row r="103" spans="1:14" ht="20.25">
      <c r="A103" s="2">
        <v>94</v>
      </c>
      <c r="B103" s="2" t="s">
        <v>685</v>
      </c>
      <c r="C103" s="2" t="s">
        <v>686</v>
      </c>
      <c r="D103" s="2">
        <v>1</v>
      </c>
      <c r="E103" s="2" t="s">
        <v>687</v>
      </c>
      <c r="F103" s="2">
        <v>1</v>
      </c>
      <c r="G103" s="2" t="s">
        <v>687</v>
      </c>
      <c r="H103" s="2">
        <v>1</v>
      </c>
      <c r="I103" s="2" t="s">
        <v>687</v>
      </c>
      <c r="J103" s="2">
        <v>1</v>
      </c>
      <c r="K103" s="2" t="s">
        <v>688</v>
      </c>
      <c r="L103" s="2" t="s">
        <v>689</v>
      </c>
      <c r="M103" s="2" t="s">
        <v>688</v>
      </c>
      <c r="N103" s="2" t="s">
        <v>690</v>
      </c>
    </row>
    <row r="104" spans="1:14" ht="20.25">
      <c r="A104" s="2">
        <v>95</v>
      </c>
      <c r="B104" s="2" t="s">
        <v>691</v>
      </c>
      <c r="C104" s="2" t="s">
        <v>692</v>
      </c>
      <c r="D104" s="2">
        <v>1</v>
      </c>
      <c r="E104" s="2" t="s">
        <v>693</v>
      </c>
      <c r="F104" s="2">
        <v>1</v>
      </c>
      <c r="G104" s="2" t="s">
        <v>693</v>
      </c>
      <c r="H104" s="2">
        <v>1</v>
      </c>
      <c r="I104" s="2" t="s">
        <v>694</v>
      </c>
      <c r="J104" s="2">
        <v>1</v>
      </c>
      <c r="K104" s="2" t="s">
        <v>695</v>
      </c>
      <c r="L104" s="2" t="s">
        <v>696</v>
      </c>
      <c r="M104" s="2" t="s">
        <v>695</v>
      </c>
      <c r="N104" s="2" t="s">
        <v>697</v>
      </c>
    </row>
    <row r="105" spans="1:14" ht="20.25">
      <c r="A105" s="2">
        <v>96</v>
      </c>
      <c r="B105" s="2" t="s">
        <v>698</v>
      </c>
      <c r="C105" s="2" t="s">
        <v>114</v>
      </c>
      <c r="D105" s="2">
        <v>-1</v>
      </c>
      <c r="E105" s="2" t="s">
        <v>699</v>
      </c>
      <c r="F105" s="2">
        <v>1</v>
      </c>
      <c r="G105" s="2"/>
      <c r="H105" s="2">
        <v>-1</v>
      </c>
      <c r="I105" s="2"/>
      <c r="J105" s="2">
        <v>-1</v>
      </c>
      <c r="K105" s="2" t="s">
        <v>117</v>
      </c>
      <c r="L105" s="2" t="s">
        <v>700</v>
      </c>
      <c r="M105" s="2" t="s">
        <v>117</v>
      </c>
      <c r="N105" s="2" t="s">
        <v>35</v>
      </c>
    </row>
    <row r="106" spans="1:14" ht="20.25">
      <c r="A106" s="2">
        <v>97</v>
      </c>
      <c r="B106" s="2" t="s">
        <v>701</v>
      </c>
      <c r="C106" s="2" t="s">
        <v>702</v>
      </c>
      <c r="D106" s="2">
        <v>1</v>
      </c>
      <c r="E106" s="2" t="s">
        <v>703</v>
      </c>
      <c r="F106" s="2">
        <v>1</v>
      </c>
      <c r="G106" s="2" t="s">
        <v>704</v>
      </c>
      <c r="H106" s="2">
        <v>2</v>
      </c>
      <c r="I106" s="2" t="s">
        <v>705</v>
      </c>
      <c r="J106" s="2">
        <v>1</v>
      </c>
      <c r="K106" s="2" t="s">
        <v>706</v>
      </c>
      <c r="L106" s="2" t="s">
        <v>707</v>
      </c>
      <c r="M106" s="2" t="s">
        <v>708</v>
      </c>
      <c r="N106" s="2" t="s">
        <v>709</v>
      </c>
    </row>
    <row r="107" spans="1:14" ht="20.25">
      <c r="A107" s="2">
        <v>98</v>
      </c>
      <c r="B107" s="2" t="s">
        <v>710</v>
      </c>
      <c r="C107" s="2" t="s">
        <v>114</v>
      </c>
      <c r="D107" s="2">
        <v>-1</v>
      </c>
      <c r="E107" s="2" t="s">
        <v>711</v>
      </c>
      <c r="F107" s="2">
        <v>1</v>
      </c>
      <c r="G107" s="2"/>
      <c r="H107" s="2">
        <v>-1</v>
      </c>
      <c r="I107" s="2"/>
      <c r="J107" s="2">
        <v>-1</v>
      </c>
      <c r="K107" s="2" t="s">
        <v>117</v>
      </c>
      <c r="L107" s="2" t="s">
        <v>712</v>
      </c>
      <c r="M107" s="2" t="s">
        <v>117</v>
      </c>
      <c r="N107" s="2" t="s">
        <v>35</v>
      </c>
    </row>
    <row r="108" spans="1:14" ht="20.25">
      <c r="A108" s="2">
        <v>99</v>
      </c>
      <c r="B108" s="2" t="s">
        <v>713</v>
      </c>
      <c r="C108" s="2" t="s">
        <v>714</v>
      </c>
      <c r="D108" s="2">
        <v>1</v>
      </c>
      <c r="E108" s="2" t="s">
        <v>715</v>
      </c>
      <c r="F108" s="2">
        <v>2</v>
      </c>
      <c r="G108" s="2" t="s">
        <v>716</v>
      </c>
      <c r="H108" s="2">
        <v>2</v>
      </c>
      <c r="I108" s="2" t="s">
        <v>717</v>
      </c>
      <c r="J108" s="2">
        <v>3</v>
      </c>
      <c r="K108" s="2" t="s">
        <v>718</v>
      </c>
      <c r="L108" s="2" t="s">
        <v>719</v>
      </c>
      <c r="M108" s="2" t="s">
        <v>718</v>
      </c>
      <c r="N108" s="2" t="s">
        <v>720</v>
      </c>
    </row>
    <row r="109" spans="1:14" ht="20.25">
      <c r="A109" s="2">
        <v>100</v>
      </c>
      <c r="B109" s="2" t="s">
        <v>721</v>
      </c>
      <c r="C109" s="2" t="s">
        <v>114</v>
      </c>
      <c r="D109" s="2">
        <v>-1</v>
      </c>
      <c r="E109" s="2" t="s">
        <v>722</v>
      </c>
      <c r="F109" s="2">
        <v>1</v>
      </c>
      <c r="G109" s="2"/>
      <c r="H109" s="2">
        <v>-1</v>
      </c>
      <c r="I109" s="2"/>
      <c r="J109" s="2">
        <v>-1</v>
      </c>
      <c r="K109" s="2" t="s">
        <v>117</v>
      </c>
      <c r="L109" s="2" t="s">
        <v>723</v>
      </c>
      <c r="M109" s="2" t="s">
        <v>117</v>
      </c>
      <c r="N109" s="2" t="s">
        <v>35</v>
      </c>
    </row>
    <row r="110" spans="1:14" ht="20.25">
      <c r="A110" s="2">
        <v>101</v>
      </c>
      <c r="B110" s="2" t="s">
        <v>724</v>
      </c>
      <c r="C110" s="2" t="s">
        <v>366</v>
      </c>
      <c r="D110" s="2">
        <v>1</v>
      </c>
      <c r="E110" s="2" t="s">
        <v>725</v>
      </c>
      <c r="F110" s="2">
        <v>-1</v>
      </c>
      <c r="G110" s="2" t="s">
        <v>726</v>
      </c>
      <c r="H110" s="2">
        <v>2</v>
      </c>
      <c r="I110" s="2" t="s">
        <v>727</v>
      </c>
      <c r="J110" s="2">
        <v>3</v>
      </c>
      <c r="K110" s="2" t="s">
        <v>728</v>
      </c>
      <c r="L110" s="2" t="s">
        <v>729</v>
      </c>
      <c r="M110" s="2" t="s">
        <v>730</v>
      </c>
      <c r="N110" s="2" t="s">
        <v>731</v>
      </c>
    </row>
    <row r="111" spans="1:14" ht="20.25">
      <c r="A111" s="2">
        <v>101</v>
      </c>
      <c r="B111" s="2" t="s">
        <v>724</v>
      </c>
      <c r="C111" s="2" t="s">
        <v>114</v>
      </c>
      <c r="D111" s="2">
        <v>0</v>
      </c>
      <c r="E111" s="2" t="s">
        <v>114</v>
      </c>
      <c r="F111" s="2">
        <v>0</v>
      </c>
      <c r="G111" s="2" t="s">
        <v>114</v>
      </c>
      <c r="H111" s="2">
        <v>0</v>
      </c>
      <c r="I111" s="2" t="s">
        <v>732</v>
      </c>
      <c r="J111" s="2">
        <v>4</v>
      </c>
      <c r="K111" s="2" t="s">
        <v>522</v>
      </c>
      <c r="L111" s="2" t="s">
        <v>523</v>
      </c>
      <c r="M111" s="2" t="s">
        <v>523</v>
      </c>
      <c r="N111" s="2" t="s">
        <v>731</v>
      </c>
    </row>
    <row r="112" spans="1:14" ht="20.25">
      <c r="A112" s="2">
        <v>102</v>
      </c>
      <c r="B112" s="2" t="s">
        <v>733</v>
      </c>
      <c r="C112" s="2" t="s">
        <v>734</v>
      </c>
      <c r="D112" s="2">
        <v>-1</v>
      </c>
      <c r="E112" s="2"/>
      <c r="F112" s="2">
        <v>-1</v>
      </c>
      <c r="G112" s="2" t="s">
        <v>735</v>
      </c>
      <c r="H112" s="2">
        <v>1</v>
      </c>
      <c r="I112" s="2" t="s">
        <v>736</v>
      </c>
      <c r="J112" s="2">
        <v>1</v>
      </c>
      <c r="K112" s="2" t="s">
        <v>737</v>
      </c>
      <c r="L112" s="2" t="s">
        <v>210</v>
      </c>
      <c r="M112" s="2" t="s">
        <v>738</v>
      </c>
      <c r="N112" s="2" t="s">
        <v>739</v>
      </c>
    </row>
    <row r="113" spans="1:14" ht="20.25">
      <c r="A113" s="2">
        <v>103</v>
      </c>
      <c r="B113" s="2" t="s">
        <v>740</v>
      </c>
      <c r="C113" s="2" t="s">
        <v>741</v>
      </c>
      <c r="D113" s="2">
        <v>1</v>
      </c>
      <c r="E113" s="2" t="s">
        <v>742</v>
      </c>
      <c r="F113" s="2">
        <v>1</v>
      </c>
      <c r="G113" s="2" t="s">
        <v>743</v>
      </c>
      <c r="H113" s="2">
        <v>2</v>
      </c>
      <c r="I113" s="2" t="s">
        <v>744</v>
      </c>
      <c r="J113" s="2">
        <v>3</v>
      </c>
      <c r="K113" s="2" t="s">
        <v>745</v>
      </c>
      <c r="L113" s="2" t="s">
        <v>746</v>
      </c>
      <c r="M113" s="2" t="s">
        <v>747</v>
      </c>
      <c r="N113" s="2" t="s">
        <v>748</v>
      </c>
    </row>
    <row r="114" spans="1:14" ht="20.25">
      <c r="A114" s="2">
        <v>103</v>
      </c>
      <c r="B114" s="2" t="s">
        <v>740</v>
      </c>
      <c r="C114" s="2" t="s">
        <v>114</v>
      </c>
      <c r="D114" s="2">
        <v>0</v>
      </c>
      <c r="E114" s="2" t="s">
        <v>114</v>
      </c>
      <c r="F114" s="2">
        <v>0</v>
      </c>
      <c r="G114" s="2" t="s">
        <v>114</v>
      </c>
      <c r="H114" s="2">
        <v>0</v>
      </c>
      <c r="I114" s="2" t="s">
        <v>749</v>
      </c>
      <c r="J114" s="2">
        <v>4</v>
      </c>
      <c r="K114" s="2" t="s">
        <v>522</v>
      </c>
      <c r="L114" s="2" t="s">
        <v>523</v>
      </c>
      <c r="M114" s="2" t="s">
        <v>523</v>
      </c>
      <c r="N114" s="2" t="s">
        <v>748</v>
      </c>
    </row>
    <row r="115" spans="1:14" ht="20.25">
      <c r="A115" s="2">
        <v>104</v>
      </c>
      <c r="B115" s="2" t="s">
        <v>750</v>
      </c>
      <c r="C115" s="2" t="s">
        <v>114</v>
      </c>
      <c r="D115" s="2">
        <v>-1</v>
      </c>
      <c r="E115" s="2"/>
      <c r="F115" s="2">
        <v>-1</v>
      </c>
      <c r="G115" s="2"/>
      <c r="H115" s="2">
        <v>-1</v>
      </c>
      <c r="I115" s="2"/>
      <c r="J115" s="2">
        <v>-1</v>
      </c>
      <c r="K115" s="2" t="s">
        <v>117</v>
      </c>
      <c r="L115" s="2" t="s">
        <v>751</v>
      </c>
      <c r="M115" s="2" t="s">
        <v>117</v>
      </c>
      <c r="N115" s="2" t="s">
        <v>35</v>
      </c>
    </row>
    <row r="116" spans="1:14" ht="20.25">
      <c r="A116" s="2">
        <v>105</v>
      </c>
      <c r="B116" s="2" t="s">
        <v>752</v>
      </c>
      <c r="C116" s="2" t="s">
        <v>753</v>
      </c>
      <c r="D116" s="2">
        <v>1</v>
      </c>
      <c r="E116" s="2" t="s">
        <v>754</v>
      </c>
      <c r="F116" s="2">
        <v>1</v>
      </c>
      <c r="G116" s="2" t="s">
        <v>755</v>
      </c>
      <c r="H116" s="2">
        <v>1</v>
      </c>
      <c r="I116" s="2" t="s">
        <v>756</v>
      </c>
      <c r="J116" s="2">
        <v>1</v>
      </c>
      <c r="K116" s="2" t="s">
        <v>757</v>
      </c>
      <c r="L116" s="2" t="s">
        <v>758</v>
      </c>
      <c r="M116" s="2" t="s">
        <v>757</v>
      </c>
      <c r="N116" s="2" t="s">
        <v>759</v>
      </c>
    </row>
    <row r="117" spans="1:14" ht="20.25">
      <c r="A117" s="2">
        <v>106</v>
      </c>
      <c r="B117" s="2" t="s">
        <v>760</v>
      </c>
      <c r="C117" s="2" t="s">
        <v>761</v>
      </c>
      <c r="D117" s="2">
        <v>1</v>
      </c>
      <c r="E117" s="2" t="s">
        <v>762</v>
      </c>
      <c r="F117" s="2">
        <v>1</v>
      </c>
      <c r="G117" s="2" t="s">
        <v>763</v>
      </c>
      <c r="H117" s="2">
        <v>1</v>
      </c>
      <c r="I117" s="2" t="s">
        <v>764</v>
      </c>
      <c r="J117" s="2">
        <v>2</v>
      </c>
      <c r="K117" s="2" t="s">
        <v>765</v>
      </c>
      <c r="L117" s="2" t="s">
        <v>766</v>
      </c>
      <c r="M117" s="2" t="s">
        <v>765</v>
      </c>
      <c r="N117" s="2" t="s">
        <v>767</v>
      </c>
    </row>
    <row r="118" spans="1:14" ht="20.25">
      <c r="A118" s="2">
        <v>107</v>
      </c>
      <c r="B118" s="2" t="s">
        <v>768</v>
      </c>
      <c r="C118" s="2" t="s">
        <v>769</v>
      </c>
      <c r="D118" s="2">
        <v>1</v>
      </c>
      <c r="E118" s="2"/>
      <c r="F118" s="2">
        <v>-1</v>
      </c>
      <c r="G118" s="2" t="s">
        <v>770</v>
      </c>
      <c r="H118" s="2">
        <v>2</v>
      </c>
      <c r="I118" s="2"/>
      <c r="J118" s="2">
        <v>-1</v>
      </c>
      <c r="K118" s="2" t="s">
        <v>771</v>
      </c>
      <c r="L118" s="2" t="s">
        <v>210</v>
      </c>
      <c r="M118" s="2" t="s">
        <v>771</v>
      </c>
      <c r="N118" s="2" t="s">
        <v>35</v>
      </c>
    </row>
    <row r="119" spans="1:14" ht="20.25">
      <c r="A119" s="2">
        <v>108</v>
      </c>
      <c r="B119" s="2" t="s">
        <v>772</v>
      </c>
      <c r="C119" s="2" t="s">
        <v>773</v>
      </c>
      <c r="D119" s="2">
        <v>1</v>
      </c>
      <c r="E119" s="2" t="s">
        <v>774</v>
      </c>
      <c r="F119" s="2">
        <v>1</v>
      </c>
      <c r="G119" s="2" t="s">
        <v>775</v>
      </c>
      <c r="H119" s="2">
        <v>2</v>
      </c>
      <c r="I119" s="2" t="s">
        <v>776</v>
      </c>
      <c r="J119" s="2">
        <v>2</v>
      </c>
      <c r="K119" s="2" t="s">
        <v>777</v>
      </c>
      <c r="L119" s="2" t="s">
        <v>778</v>
      </c>
      <c r="M119" s="2" t="s">
        <v>777</v>
      </c>
      <c r="N119" s="2" t="s">
        <v>779</v>
      </c>
    </row>
    <row r="120" spans="1:14" ht="20.25">
      <c r="A120" s="2">
        <v>109</v>
      </c>
      <c r="B120" s="2" t="s">
        <v>780</v>
      </c>
      <c r="C120" s="2" t="s">
        <v>114</v>
      </c>
      <c r="D120" s="2">
        <v>-1</v>
      </c>
      <c r="E120" s="2" t="s">
        <v>781</v>
      </c>
      <c r="F120" s="2">
        <v>1</v>
      </c>
      <c r="G120" s="2"/>
      <c r="H120" s="2">
        <v>-1</v>
      </c>
      <c r="I120" s="2"/>
      <c r="J120" s="2">
        <v>-1</v>
      </c>
      <c r="K120" s="2" t="s">
        <v>117</v>
      </c>
      <c r="L120" s="2" t="s">
        <v>782</v>
      </c>
      <c r="M120" s="2" t="s">
        <v>117</v>
      </c>
      <c r="N120" s="2" t="s">
        <v>35</v>
      </c>
    </row>
    <row r="121" spans="1:14" ht="20.25">
      <c r="A121" s="2">
        <v>110</v>
      </c>
      <c r="B121" s="2" t="s">
        <v>783</v>
      </c>
      <c r="C121" s="2" t="s">
        <v>114</v>
      </c>
      <c r="D121" s="2">
        <v>-1</v>
      </c>
      <c r="E121" s="2"/>
      <c r="F121" s="2">
        <v>-1</v>
      </c>
      <c r="G121" s="2"/>
      <c r="H121" s="2">
        <v>-1</v>
      </c>
      <c r="I121" s="2"/>
      <c r="J121" s="2">
        <v>-1</v>
      </c>
      <c r="K121" s="2" t="s">
        <v>784</v>
      </c>
      <c r="L121" s="2" t="s">
        <v>785</v>
      </c>
      <c r="M121" s="2" t="s">
        <v>784</v>
      </c>
      <c r="N121" s="2" t="s">
        <v>786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2016-09-10T16:56:34Z</dcterms:created>
  <dcterms:modified xsi:type="dcterms:W3CDTF">2016-09-10T16:56:45Z</dcterms:modified>
  <cp:category/>
  <cp:version/>
  <cp:contentType/>
  <cp:contentStatus/>
</cp:coreProperties>
</file>