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<sst xmlns="http://schemas.openxmlformats.org/spreadsheetml/2006/main" count="1327" uniqueCount="1145">
  <si>
    <t>Number</t>
  </si>
  <si>
    <t>Word</t>
  </si>
  <si>
    <t>Wayoro</t>
  </si>
  <si>
    <t>Wayoro #</t>
  </si>
  <si>
    <t>Akuntsu</t>
  </si>
  <si>
    <t>Akuntsu #</t>
  </si>
  <si>
    <t>Makurap</t>
  </si>
  <si>
    <t>Makurap #</t>
  </si>
  <si>
    <t>Mekens</t>
  </si>
  <si>
    <t>Mekens #</t>
  </si>
  <si>
    <t>Tupari</t>
  </si>
  <si>
    <t>Tupari #</t>
  </si>
  <si>
    <t>Wayoro notes</t>
  </si>
  <si>
    <t>Akuntsu notes</t>
  </si>
  <si>
    <t>Makurap notes</t>
  </si>
  <si>
    <t>Mekens notes</t>
  </si>
  <si>
    <t>Tupari notes</t>
  </si>
  <si>
    <t>all</t>
  </si>
  <si>
    <t>pasɛ</t>
  </si>
  <si>
    <t>Not attested.</t>
  </si>
  <si>
    <t>Galucio 2001: 224; Galucio 2002: 64. Polysemy: 'all / well'.</t>
  </si>
  <si>
    <t>ashes</t>
  </si>
  <si>
    <t>ota=ɲˈn</t>
  </si>
  <si>
    <t>ɲːn</t>
  </si>
  <si>
    <t>kʉ=yˈɛn</t>
  </si>
  <si>
    <t xml:space="preserve">Not attested. </t>
  </si>
  <si>
    <t>Aragon 2014: 109; Aragon 2008: 35.</t>
  </si>
  <si>
    <t>bark</t>
  </si>
  <si>
    <t>pɛ</t>
  </si>
  <si>
    <t>kɨp=ɨba=a=pɛ</t>
  </si>
  <si>
    <t>a=pˈɛ #</t>
  </si>
  <si>
    <t>Aragon 2014: 186; Aragon 2008: 63. Polysemy: 'skin / bark'.</t>
  </si>
  <si>
    <t>Galucio 2001: 178.</t>
  </si>
  <si>
    <t>belly</t>
  </si>
  <si>
    <t>eʔˈo</t>
  </si>
  <si>
    <t>ɛʔɨt</t>
  </si>
  <si>
    <t>patˈak</t>
  </si>
  <si>
    <t>Nogueira 2011: 59.</t>
  </si>
  <si>
    <t>Aragon 2014: 67; Aragon 2008: 64; Aragon &amp; Carvalho 2007: 44.</t>
  </si>
  <si>
    <t>big</t>
  </si>
  <si>
    <t>akaɾa</t>
  </si>
  <si>
    <t>čokɛ</t>
  </si>
  <si>
    <t>č=atoʔ #</t>
  </si>
  <si>
    <t>aso #</t>
  </si>
  <si>
    <t>eɾˈaːt</t>
  </si>
  <si>
    <t>Nogueira 2011: 44.</t>
  </si>
  <si>
    <t>bird</t>
  </si>
  <si>
    <t>ɲõkiɾa</t>
  </si>
  <si>
    <t>piɾɛ</t>
  </si>
  <si>
    <t>mõkɛɾa #</t>
  </si>
  <si>
    <t>õkɨɾa</t>
  </si>
  <si>
    <t>kʉyˈam</t>
  </si>
  <si>
    <t>Nogueira 2011: 114.</t>
  </si>
  <si>
    <t>Alves 2004: 204.</t>
  </si>
  <si>
    <t>bite</t>
  </si>
  <si>
    <t>pɨɾɨ-kʷ-a</t>
  </si>
  <si>
    <t>čˈog-a</t>
  </si>
  <si>
    <t>sogo-a</t>
  </si>
  <si>
    <t>kˈow-a / kop-</t>
  </si>
  <si>
    <t>Nogueira 2011: 101. Polysemy: 'to bite / to sting'.</t>
  </si>
  <si>
    <t>Aragon 2014: 70; Aragon 2008: 120.</t>
  </si>
  <si>
    <t>wek-ˈa / wekˈa-</t>
  </si>
  <si>
    <t>black</t>
  </si>
  <si>
    <t>pɨk</t>
  </si>
  <si>
    <t>kõm</t>
  </si>
  <si>
    <t>pɨːk</t>
  </si>
  <si>
    <t>cik ~ cˈik-ʔɛ</t>
  </si>
  <si>
    <t>Aragon 2008: 83.</t>
  </si>
  <si>
    <t>kʷɛɾɛp</t>
  </si>
  <si>
    <t>Aragon 2014: 149. Polysemy: 'black / dark'.</t>
  </si>
  <si>
    <t>blood</t>
  </si>
  <si>
    <t>ɛʔˈɨ</t>
  </si>
  <si>
    <t>čɛɨʔ / tɛɨ-</t>
  </si>
  <si>
    <t>ahɨ</t>
  </si>
  <si>
    <t>ˈɛʉ</t>
  </si>
  <si>
    <t>Moore &amp; Galucio 1993: 132.</t>
  </si>
  <si>
    <t>Aragon 2014: 67; Aragon 2008: 41; Aragon &amp; Cabral 2005: 1537; Aragon &amp; Carvalho 2007: 44.</t>
  </si>
  <si>
    <t>Alves 2004: 170; ZSTI; Aragon &amp; Cabral 2005: 1537; Moore &amp; Galucio 1993: 132. Polysemy: 'menstruation / blood'.</t>
  </si>
  <si>
    <t>bone</t>
  </si>
  <si>
    <t>a=kãɾ-ã</t>
  </si>
  <si>
    <t>a=kˈã</t>
  </si>
  <si>
    <t>a=kã</t>
  </si>
  <si>
    <t>a=kˈan-ʔa</t>
  </si>
  <si>
    <t>Aragon 2014: 181; Aragon 2008: 72.</t>
  </si>
  <si>
    <t>Hanke et al. 1958: 186.</t>
  </si>
  <si>
    <t>Alves 2004: 140; ZSTI.</t>
  </si>
  <si>
    <t>breast (chest)</t>
  </si>
  <si>
    <t>ŋm #</t>
  </si>
  <si>
    <t>km #</t>
  </si>
  <si>
    <t>ãnõʔã #</t>
  </si>
  <si>
    <t>ˈanoʔa</t>
  </si>
  <si>
    <t>burn tr.</t>
  </si>
  <si>
    <t>pokʷa</t>
  </si>
  <si>
    <t>pokˈa</t>
  </si>
  <si>
    <t>akaɾin-ʔ #</t>
  </si>
  <si>
    <t>po-k-a</t>
  </si>
  <si>
    <t>tˈõ-a / top- #</t>
  </si>
  <si>
    <t>Nogueira 2011: 102.</t>
  </si>
  <si>
    <t>Aragon 2014: 70, 248.</t>
  </si>
  <si>
    <t>koɛka</t>
  </si>
  <si>
    <t>Galucio 2001: 52.</t>
  </si>
  <si>
    <t>claw (nail)</t>
  </si>
  <si>
    <t>kĩɾĩɲã</t>
  </si>
  <si>
    <t>po=apˈɛ</t>
  </si>
  <si>
    <t>po=apɛ</t>
  </si>
  <si>
    <t>po=kiɾˈĩyã</t>
  </si>
  <si>
    <t>Nogueira 2011: 64.</t>
  </si>
  <si>
    <t>cloud</t>
  </si>
  <si>
    <t>ɨpɨkɛt #</t>
  </si>
  <si>
    <t>yʉ=tˈop-ʔa</t>
  </si>
  <si>
    <t>cold</t>
  </si>
  <si>
    <t>pitiːk #</t>
  </si>
  <si>
    <t>kɨ=pičik</t>
  </si>
  <si>
    <t>čːŋ</t>
  </si>
  <si>
    <t>pisiːk</t>
  </si>
  <si>
    <t>pˈɛõy</t>
  </si>
  <si>
    <t>pɛkã</t>
  </si>
  <si>
    <t>Aragon 2014: 149.</t>
  </si>
  <si>
    <t>come</t>
  </si>
  <si>
    <t>tɛɾ-a</t>
  </si>
  <si>
    <t>iɾ-a</t>
  </si>
  <si>
    <t>ib-a</t>
  </si>
  <si>
    <t>c-a ~ ˈiɾ-a / ˈeyt- ~ ˈoyt-</t>
  </si>
  <si>
    <t>Galucio 2011: 163; Galucio 2011: 243.</t>
  </si>
  <si>
    <t>ka</t>
  </si>
  <si>
    <t>die</t>
  </si>
  <si>
    <t>pa-g-a</t>
  </si>
  <si>
    <t>pap</t>
  </si>
  <si>
    <t>po-k #</t>
  </si>
  <si>
    <t>pap #</t>
  </si>
  <si>
    <t>pˈaw-a / pap-</t>
  </si>
  <si>
    <t>Aragon 2014: 172; Aragon 2008: 50.</t>
  </si>
  <si>
    <t>pa-kʷ-a</t>
  </si>
  <si>
    <t>Galucio 2001: 191.</t>
  </si>
  <si>
    <t>poɾoka</t>
  </si>
  <si>
    <t>Galucio 2001: 95.</t>
  </si>
  <si>
    <t>dog</t>
  </si>
  <si>
    <t>amko</t>
  </si>
  <si>
    <t>amkˈo</t>
  </si>
  <si>
    <t>amkoʔ</t>
  </si>
  <si>
    <t>amɛkˈo</t>
  </si>
  <si>
    <t>drink</t>
  </si>
  <si>
    <t>k-a #</t>
  </si>
  <si>
    <t>apɛkˈa</t>
  </si>
  <si>
    <t>k-aʔ</t>
  </si>
  <si>
    <t>k-a / ko-</t>
  </si>
  <si>
    <t>Aragon 2014: 75; Aragon 2008: 120.</t>
  </si>
  <si>
    <t>Galucio 2001: 72; Moore &amp; Galucio 1993: 133. Polysemy: 'to eat / to drink / to ingest'.</t>
  </si>
  <si>
    <t>apɛka</t>
  </si>
  <si>
    <t>dry</t>
  </si>
  <si>
    <t>paβa</t>
  </si>
  <si>
    <t>bˈago</t>
  </si>
  <si>
    <t>wok #</t>
  </si>
  <si>
    <t>paba</t>
  </si>
  <si>
    <t>kˈɛt-ʔɛ</t>
  </si>
  <si>
    <t>Nogueira 2011: 46.</t>
  </si>
  <si>
    <t>Aragon 2014: 122, 149.</t>
  </si>
  <si>
    <t>Galucio 2002: 64.</t>
  </si>
  <si>
    <t>Alves 2004: 196.</t>
  </si>
  <si>
    <t>paːk</t>
  </si>
  <si>
    <t>Galucio 2001: 140.</t>
  </si>
  <si>
    <t>ear</t>
  </si>
  <si>
    <t>api-tɛp</t>
  </si>
  <si>
    <t>api-čɛp</t>
  </si>
  <si>
    <t>api-tat #</t>
  </si>
  <si>
    <t>apcˈi-ɾip-ʔa</t>
  </si>
  <si>
    <t>Braga 1992: 31.</t>
  </si>
  <si>
    <t>Hanke et al. 1958: 185.</t>
  </si>
  <si>
    <t>earth</t>
  </si>
  <si>
    <t>kɨy</t>
  </si>
  <si>
    <t>kɨyt</t>
  </si>
  <si>
    <t>kɨmãkãy</t>
  </si>
  <si>
    <t>kʉyt</t>
  </si>
  <si>
    <t>Moore &amp; Galucio 1993: 133.</t>
  </si>
  <si>
    <t>Aragon 2008: 78.</t>
  </si>
  <si>
    <t xml:space="preserve">eat    </t>
  </si>
  <si>
    <t>k-a</t>
  </si>
  <si>
    <t>knʔ</t>
  </si>
  <si>
    <t>Nogueira 2011: 62. Polysemy: 'to eat / to drink' (glossed as 'to ingest').</t>
  </si>
  <si>
    <t>egg</t>
  </si>
  <si>
    <t>ɨpia</t>
  </si>
  <si>
    <t>õpita</t>
  </si>
  <si>
    <t>čopiaʔ</t>
  </si>
  <si>
    <t>upisa</t>
  </si>
  <si>
    <t>opciʔˈa</t>
  </si>
  <si>
    <t>eye</t>
  </si>
  <si>
    <t>eba-pˈap</t>
  </si>
  <si>
    <t>tipčaʔ</t>
  </si>
  <si>
    <t>wã-pap #</t>
  </si>
  <si>
    <t>ˈɛpa</t>
  </si>
  <si>
    <t>fat n.</t>
  </si>
  <si>
    <t>ʔap</t>
  </si>
  <si>
    <t>wɛɾɛp</t>
  </si>
  <si>
    <t>kʷɛ=ap</t>
  </si>
  <si>
    <t>ap</t>
  </si>
  <si>
    <t>Nogueira 2011: 87.</t>
  </si>
  <si>
    <t>Braga 1992: 54.</t>
  </si>
  <si>
    <t>feather</t>
  </si>
  <si>
    <t>pɛ-tap ~ pɛ-o</t>
  </si>
  <si>
    <t>pɛb-ˈo</t>
  </si>
  <si>
    <t>taɛt #</t>
  </si>
  <si>
    <t>pɛb-o</t>
  </si>
  <si>
    <t>pˈɛp-ʔo</t>
  </si>
  <si>
    <t>Aragon 2014: 107; Aragon 2008: 67, 79. Polysemy: 'wing / feather'.</t>
  </si>
  <si>
    <t>fire</t>
  </si>
  <si>
    <t>agop-ka-p</t>
  </si>
  <si>
    <t>otˈat</t>
  </si>
  <si>
    <t>očat</t>
  </si>
  <si>
    <t>otat</t>
  </si>
  <si>
    <t>kop-kˈa-p</t>
  </si>
  <si>
    <t>Aragon 2014: 53; Aragon 2008: 43; Aragon &amp; Cabral 2005: 1537.</t>
  </si>
  <si>
    <t>fish</t>
  </si>
  <si>
    <t>ɨβoy</t>
  </si>
  <si>
    <t>kɨytpˈit</t>
  </si>
  <si>
    <t>potkap</t>
  </si>
  <si>
    <t>kɨypit</t>
  </si>
  <si>
    <t>ˈipot</t>
  </si>
  <si>
    <t>fly v.</t>
  </si>
  <si>
    <t>kʷˈak-a</t>
  </si>
  <si>
    <t>ačɨɾɨp-aʔ #</t>
  </si>
  <si>
    <t>wˈaɾ-a / wat-</t>
  </si>
  <si>
    <t>Aragon 2008: 59.</t>
  </si>
  <si>
    <t>pɛp-ˈoɾ-a</t>
  </si>
  <si>
    <t>Alves 2004: 236. Derived from the root meaning 'feather'.</t>
  </si>
  <si>
    <t>foot</t>
  </si>
  <si>
    <t>pi</t>
  </si>
  <si>
    <t>pi-so</t>
  </si>
  <si>
    <t>ci-tˈo</t>
  </si>
  <si>
    <t>Nogueira 2011: 99; Moore &amp; Galucio 1993: 133.</t>
  </si>
  <si>
    <t>Aragon 2014: 40; Aragon 2008: 56; Aragon &amp; Cabral 2005: 1537; Aragon &amp; Carvalho 2007: 43.</t>
  </si>
  <si>
    <t>full</t>
  </si>
  <si>
    <t>tãm</t>
  </si>
  <si>
    <t>tõm</t>
  </si>
  <si>
    <t>ot</t>
  </si>
  <si>
    <t>ˈɛʉɾ-a / ˈɛʉt-</t>
  </si>
  <si>
    <t>Galucio 2001: 125.</t>
  </si>
  <si>
    <t>give</t>
  </si>
  <si>
    <t>õ-ã</t>
  </si>
  <si>
    <t>õ-a</t>
  </si>
  <si>
    <t>õ-ʔ</t>
  </si>
  <si>
    <t>õ-ã / õp-</t>
  </si>
  <si>
    <t>ˈõ-a / om-</t>
  </si>
  <si>
    <t>Nogueira 2011: 210; Moore &amp; Galucio 1993: 133; Galucio &amp; Nogueira 2011: 24.</t>
  </si>
  <si>
    <t>Aragon 2014: 220; Aragon 2008: 86.</t>
  </si>
  <si>
    <t>good</t>
  </si>
  <si>
    <t>paɾɛ ~ poatm</t>
  </si>
  <si>
    <t>pɛčɛ</t>
  </si>
  <si>
    <t>poat</t>
  </si>
  <si>
    <t>sãm</t>
  </si>
  <si>
    <t>poˈat</t>
  </si>
  <si>
    <t>Aragon 2014: 149. Used only for non-human referents.</t>
  </si>
  <si>
    <t>Braga 1992: 64.</t>
  </si>
  <si>
    <t>čˈami</t>
  </si>
  <si>
    <t>Aragon 2014: 149; Aragon 2008: 33, 83. Polysemy: 'beautiful / good'. Used only for human referents.</t>
  </si>
  <si>
    <t>green</t>
  </si>
  <si>
    <t>tɨɛɾɛp</t>
  </si>
  <si>
    <t>atiʔ</t>
  </si>
  <si>
    <t>saɾo #</t>
  </si>
  <si>
    <t>ɲɾm</t>
  </si>
  <si>
    <t>ɲɾm</t>
  </si>
  <si>
    <t>Aragon 2014: 333.</t>
  </si>
  <si>
    <t>hair</t>
  </si>
  <si>
    <t>ap / =tap</t>
  </si>
  <si>
    <t>a=tm</t>
  </si>
  <si>
    <t>anɨp=tap</t>
  </si>
  <si>
    <t>apˈap=ʔa=hˈap</t>
  </si>
  <si>
    <t>hand</t>
  </si>
  <si>
    <t>po</t>
  </si>
  <si>
    <t>po ~ po-pi</t>
  </si>
  <si>
    <t>Nogueira 2011: 45; Moore &amp; Galucio 1993: 133.</t>
  </si>
  <si>
    <t>Aragon 2014: 41; Aragon 2008: 56; Aragon &amp; Cabral 2005: 1537; Aragon &amp; Carvalho 2007: 43; Galucio &amp; Nogueira 2011: 23.</t>
  </si>
  <si>
    <t>head</t>
  </si>
  <si>
    <t>akaɾɛ #</t>
  </si>
  <si>
    <t>anm</t>
  </si>
  <si>
    <t>apˈap-ʔa</t>
  </si>
  <si>
    <t>Nogueira 2011: 52.</t>
  </si>
  <si>
    <t>Aragon 2014: 64; Aragon 2008: 41.</t>
  </si>
  <si>
    <t>anɨp</t>
  </si>
  <si>
    <t>hear</t>
  </si>
  <si>
    <t>kʷak-čo-a</t>
  </si>
  <si>
    <t>kiwa-to-aʔ #</t>
  </si>
  <si>
    <t>kʷak-so-a / kʷak-sop-</t>
  </si>
  <si>
    <t>apcˈi-ʔ-a / apcˈi-ʔɛ- #</t>
  </si>
  <si>
    <t>Nogueira 2011: 115.</t>
  </si>
  <si>
    <t>Aragon 2014: 322. Glossed as 'to see sound'.</t>
  </si>
  <si>
    <t>Galucio 2001: 90, 127.</t>
  </si>
  <si>
    <t>Nogueira 2011: 54.</t>
  </si>
  <si>
    <t>heart</t>
  </si>
  <si>
    <t>ãnõã</t>
  </si>
  <si>
    <t>anõˈã</t>
  </si>
  <si>
    <t>pɨːtoʔ</t>
  </si>
  <si>
    <t>ãnõʔã</t>
  </si>
  <si>
    <t>horn</t>
  </si>
  <si>
    <t>aočˈa</t>
  </si>
  <si>
    <t>api=kɨp</t>
  </si>
  <si>
    <t>akosa</t>
  </si>
  <si>
    <t>ˈawca</t>
  </si>
  <si>
    <t>Aragon &amp; Cabral 2005: 1537; Moore &amp; Galucio 1993: 133.</t>
  </si>
  <si>
    <t>I</t>
  </si>
  <si>
    <t>õn</t>
  </si>
  <si>
    <t>õn / õɾ-</t>
  </si>
  <si>
    <t>on ~ ˈon-e</t>
  </si>
  <si>
    <t>Nogueira 2011: 72; Galucio &amp; Nogueira 2011: 16.</t>
  </si>
  <si>
    <t>Aragon 2014: 193; Aragon 2008: 91; Aragon &amp; Cabral 2005: 1538; Galucio &amp; Nogueira 2011: 16.</t>
  </si>
  <si>
    <t>kill</t>
  </si>
  <si>
    <t>õpˈa</t>
  </si>
  <si>
    <t>mĩ-a</t>
  </si>
  <si>
    <t>õpo-</t>
  </si>
  <si>
    <t>Nogueira 2011: 62. More specifically, 'to kill by beating'.</t>
  </si>
  <si>
    <t>Aragon 2008: 72.</t>
  </si>
  <si>
    <t>Galucio 2001: 30; Galucio 2002: 69; Galucio 2011: 239; Galucio &amp; Nogueira 2011: 24. Glossed as 'to kill / to shoot'.</t>
  </si>
  <si>
    <t>pn-kʷ-a</t>
  </si>
  <si>
    <t>mĩ-ã</t>
  </si>
  <si>
    <t>õpa-a</t>
  </si>
  <si>
    <t>Nogueira 2011: 186. More specifically, 'to shoot dead'.</t>
  </si>
  <si>
    <t>Aragon 2014: 243; Aragon 2008: 107.</t>
  </si>
  <si>
    <t>knee</t>
  </si>
  <si>
    <t>kmĩã</t>
  </si>
  <si>
    <t>amˈĩnã</t>
  </si>
  <si>
    <t>kapiaʔ #</t>
  </si>
  <si>
    <t>ɛsɛkap #</t>
  </si>
  <si>
    <t>miˈaŋ-ʔa</t>
  </si>
  <si>
    <t>Nogueira 2011: 101.</t>
  </si>
  <si>
    <t>Aragon 2014: 47; Aragon 2008: 40.</t>
  </si>
  <si>
    <t>Alves 2004: 214; ZSTI.</t>
  </si>
  <si>
    <t>know</t>
  </si>
  <si>
    <t>pwɛ-top</t>
  </si>
  <si>
    <t>poɛ-to-a / poɛ-to-p-</t>
  </si>
  <si>
    <t>Aragon 2014: 64.</t>
  </si>
  <si>
    <t>Braga 1992: 39.</t>
  </si>
  <si>
    <t>Galucio 2001: 71; Moore &amp; Galucio 1993: 133.</t>
  </si>
  <si>
    <t>kiwa-to-aʔ</t>
  </si>
  <si>
    <t>Moore &amp; Galucio 1993: 133. Polysemy: 'to hear / to listen / to know'.</t>
  </si>
  <si>
    <t>leaf</t>
  </si>
  <si>
    <t>ɛːp / =tɛːp</t>
  </si>
  <si>
    <t>ɛp / čɛp</t>
  </si>
  <si>
    <t>hɛp / =ɛp</t>
  </si>
  <si>
    <t>taba</t>
  </si>
  <si>
    <t>lie</t>
  </si>
  <si>
    <t>to-a</t>
  </si>
  <si>
    <t>pɨːt #</t>
  </si>
  <si>
    <t>to-a / toːp-</t>
  </si>
  <si>
    <t>ma / ma- #</t>
  </si>
  <si>
    <t>Aragon 2014: 224.</t>
  </si>
  <si>
    <t>Braga 1992: 58. Glossed as 'deitado'.</t>
  </si>
  <si>
    <t>Galucio 2001: 145; Galucio 2011: 239.</t>
  </si>
  <si>
    <t>Alves 2004: 210; ZSTI. Polysemy: 'to lie down / to lay / to put / to plant / to bury'.</t>
  </si>
  <si>
    <t>iat #</t>
  </si>
  <si>
    <t>anˈɛ-a- #</t>
  </si>
  <si>
    <t>Aragon 2014: 271, 272. Polysemy: 'to lie / to lie down'.</t>
  </si>
  <si>
    <t>Alves 2004: 145. Glossed as 'to lie down'.</t>
  </si>
  <si>
    <t>liver</t>
  </si>
  <si>
    <t>pia</t>
  </si>
  <si>
    <t>bita</t>
  </si>
  <si>
    <t>pia-</t>
  </si>
  <si>
    <t>pisa</t>
  </si>
  <si>
    <t>ciʔˈa</t>
  </si>
  <si>
    <t>Aragon 2014: 71.</t>
  </si>
  <si>
    <t>long</t>
  </si>
  <si>
    <t>kãm</t>
  </si>
  <si>
    <t>tay</t>
  </si>
  <si>
    <t>pɛɾɛk</t>
  </si>
  <si>
    <t>taːn</t>
  </si>
  <si>
    <t>Nogueira 2011: 48.</t>
  </si>
  <si>
    <t>Alves 2004: 255. Polysemy: 'long / tall'.</t>
  </si>
  <si>
    <t>pɛɾˈɛk</t>
  </si>
  <si>
    <t>Aragon 2014: 106, 149, 267; Aragon 2008: 58. Polysemy: 'wide / long / far'.</t>
  </si>
  <si>
    <t>louse</t>
  </si>
  <si>
    <t>kɨp</t>
  </si>
  <si>
    <t>kʉp</t>
  </si>
  <si>
    <t>Aragon 2014: 41; Aragon 2008: 63; Aragon &amp; Cabral 2005: 1537.</t>
  </si>
  <si>
    <t>Alves 2004: 205; ZSTI; Aragon &amp; Cabral 2005: 1537; Moore &amp; Galucio 1993: 133.</t>
  </si>
  <si>
    <t>man</t>
  </si>
  <si>
    <t>nãko</t>
  </si>
  <si>
    <t>kitoʔ #</t>
  </si>
  <si>
    <t>okˈio</t>
  </si>
  <si>
    <t>Nogueira 2011: 74; Galucio &amp; Nogueira 2011: 24.</t>
  </si>
  <si>
    <t>aosɛ</t>
  </si>
  <si>
    <t>Galucio 2001: 34, 75, 114, 117. Polysemy: 'man / person'.</t>
  </si>
  <si>
    <t>many</t>
  </si>
  <si>
    <t>nmtotɛ #</t>
  </si>
  <si>
    <t>obaːt</t>
  </si>
  <si>
    <t>haytˈo ~ haytˈo-kia</t>
  </si>
  <si>
    <t>Alves 2004: 173; ZSTI.</t>
  </si>
  <si>
    <t>awak #</t>
  </si>
  <si>
    <t>sɛsɛ</t>
  </si>
  <si>
    <t>kɛɾˈaŋ-ʔa</t>
  </si>
  <si>
    <t>Galucio 2001: 125, 198; Galucio 2009. Polysemy: 'much / many / very'.</t>
  </si>
  <si>
    <t>kaɾatˈo</t>
  </si>
  <si>
    <t>Alves 2004: 193. Female speech.</t>
  </si>
  <si>
    <t>meat</t>
  </si>
  <si>
    <t>ɲɾã</t>
  </si>
  <si>
    <t>kʷɛ</t>
  </si>
  <si>
    <t>ɲɾʔ</t>
  </si>
  <si>
    <t>ɲɾã</t>
  </si>
  <si>
    <t>nˈiɛnʔã</t>
  </si>
  <si>
    <t>Nogueira 2011: 119; Moore &amp; Galucio 1993: 133.</t>
  </si>
  <si>
    <t>Aragon 2014: 89.</t>
  </si>
  <si>
    <t>moon</t>
  </si>
  <si>
    <t>pakoɾi</t>
  </si>
  <si>
    <t>ɛbapa</t>
  </si>
  <si>
    <t>oliːʔ</t>
  </si>
  <si>
    <t>koɛpˈa</t>
  </si>
  <si>
    <t>Nogueira 2011: 39.</t>
  </si>
  <si>
    <t>pakoɾˈi</t>
  </si>
  <si>
    <t>Aragon &amp; Cabral 2005: 1537.</t>
  </si>
  <si>
    <t>mountain</t>
  </si>
  <si>
    <t>so</t>
  </si>
  <si>
    <t>to-tˈɛt</t>
  </si>
  <si>
    <t>Moore &amp; Galucio 1993: 134.</t>
  </si>
  <si>
    <t>mouth</t>
  </si>
  <si>
    <t>ɲ</t>
  </si>
  <si>
    <t>oɾopɛ #</t>
  </si>
  <si>
    <t>iɲ</t>
  </si>
  <si>
    <t>oyˈ</t>
  </si>
  <si>
    <t>Aragon 2014: 42; Aragon 2008: 35; Aragon &amp; Cabral 2005: 1536.</t>
  </si>
  <si>
    <t>name</t>
  </si>
  <si>
    <t>ɛt / =tɛt</t>
  </si>
  <si>
    <t>tɛt / =čɛt</t>
  </si>
  <si>
    <t>tɛt</t>
  </si>
  <si>
    <t>hɛt / =ɛt</t>
  </si>
  <si>
    <t>Nogueira 2011: 115; Moore &amp; Galucio 1993: 134; Galucio &amp; Nogueira 2011: 12.</t>
  </si>
  <si>
    <t>Aragon 2014: 78; Aragon 2008: 28, 99; Galucio &amp; Nogueira 2011: 12.</t>
  </si>
  <si>
    <t>Galucio &amp; Nogueira 2011: 12.</t>
  </si>
  <si>
    <t>Alves 2004: 178; ZSTI; Moore &amp; Galucio 1993: 124; Galucio &amp; Nogueira 2011: 12.</t>
  </si>
  <si>
    <t xml:space="preserve">neck </t>
  </si>
  <si>
    <t>got-kɨp</t>
  </si>
  <si>
    <t>pɨt-kˈɨp</t>
  </si>
  <si>
    <t>wot-kɨp</t>
  </si>
  <si>
    <t>kot-kɨp</t>
  </si>
  <si>
    <t>ot-kˈʉp</t>
  </si>
  <si>
    <t>new</t>
  </si>
  <si>
    <t>pagop</t>
  </si>
  <si>
    <t>pakˈop</t>
  </si>
  <si>
    <t>Aragon 2014: 149. Polysemy: 'new / young male'.</t>
  </si>
  <si>
    <t>night</t>
  </si>
  <si>
    <t>mãčo</t>
  </si>
  <si>
    <t>mãso-pi</t>
  </si>
  <si>
    <t>cˈim-ʔɛ</t>
  </si>
  <si>
    <t>Aragon 2008: 108.</t>
  </si>
  <si>
    <t>Alves 2004: 247; ZSTI. Polysemy: 'darkness / night'.</t>
  </si>
  <si>
    <t>koɲõpɛ</t>
  </si>
  <si>
    <t>Aragon 2014: 170.</t>
  </si>
  <si>
    <t>nose</t>
  </si>
  <si>
    <t>ãpˈita</t>
  </si>
  <si>
    <t>ɲpiʔ</t>
  </si>
  <si>
    <t>ãpisa</t>
  </si>
  <si>
    <t>amcˈi</t>
  </si>
  <si>
    <t>Alves 2004: 143; ZSTI; Aragon &amp; Cabral 2005: 1537. Polysemy: 'nose / node'.</t>
  </si>
  <si>
    <t>not</t>
  </si>
  <si>
    <t>Nogueira 2011: 219.</t>
  </si>
  <si>
    <t>Aragon 2014: 295; Aragon 2008: 109, 110, 111.</t>
  </si>
  <si>
    <t>nõat</t>
  </si>
  <si>
    <t>Galucio 2001: 47, 63, 69.</t>
  </si>
  <si>
    <t>one</t>
  </si>
  <si>
    <t>kiɛ-t</t>
  </si>
  <si>
    <t>kˈɨtɛ</t>
  </si>
  <si>
    <t>kɨsɛ</t>
  </si>
  <si>
    <t>kˈiɛm ~ kˈiɛ</t>
  </si>
  <si>
    <t>Aragon 2014; Aragon 2008: 53.</t>
  </si>
  <si>
    <t>person</t>
  </si>
  <si>
    <t>aotɛ-nã</t>
  </si>
  <si>
    <t>aočˈɛ</t>
  </si>
  <si>
    <t>kitɛʔ #</t>
  </si>
  <si>
    <t>kˈiɾɛ</t>
  </si>
  <si>
    <t>Aragon 2008: 65, 83.</t>
  </si>
  <si>
    <t>Braga 1992: 38. Glossed as 'people'.</t>
  </si>
  <si>
    <t>Alves 2004: 198; ZSTI.</t>
  </si>
  <si>
    <t>rain</t>
  </si>
  <si>
    <t>ɨgɨ</t>
  </si>
  <si>
    <t>tɛ=kˈaɾ-ap</t>
  </si>
  <si>
    <t>ɨːʔ</t>
  </si>
  <si>
    <t>aso-ap</t>
  </si>
  <si>
    <t>yʉ</t>
  </si>
  <si>
    <t>Nogueira 2011: 47. Polysemy: 'water / river / rain'.</t>
  </si>
  <si>
    <t>kiaɾ=ˈʉ</t>
  </si>
  <si>
    <t>red</t>
  </si>
  <si>
    <t>kop</t>
  </si>
  <si>
    <t>wɨɾɨp</t>
  </si>
  <si>
    <t>pɛˈop</t>
  </si>
  <si>
    <t>Aragon 2014: 149; Aragon 2008: 26.</t>
  </si>
  <si>
    <t>wop</t>
  </si>
  <si>
    <t>cop</t>
  </si>
  <si>
    <t>Braga 1992: 55.</t>
  </si>
  <si>
    <t>road</t>
  </si>
  <si>
    <t>peː</t>
  </si>
  <si>
    <t>apˈɛ</t>
  </si>
  <si>
    <t>pɛʔ</t>
  </si>
  <si>
    <t>pɛ / =aːpɛ</t>
  </si>
  <si>
    <t>aːpˈɛ</t>
  </si>
  <si>
    <t>Moore &amp; Galucio 1993: 134 ('path').</t>
  </si>
  <si>
    <t>Aragon 2008: 26; Aragon &amp; Carvalho 2007: 43.</t>
  </si>
  <si>
    <t>root</t>
  </si>
  <si>
    <t>kɨ=ɲpiaʔ #</t>
  </si>
  <si>
    <t>kʷaytoba</t>
  </si>
  <si>
    <t>kʉp=kˈʉp-ʔi</t>
  </si>
  <si>
    <t>Alves 2004: 206.</t>
  </si>
  <si>
    <t>round</t>
  </si>
  <si>
    <t>aʔõn</t>
  </si>
  <si>
    <t>ãtĩtɛ #</t>
  </si>
  <si>
    <t>amˈon-ʔa</t>
  </si>
  <si>
    <t>Aragon 2014: 149. Polysemy: 'round / square'.</t>
  </si>
  <si>
    <t>sand</t>
  </si>
  <si>
    <t>kɲ-õ</t>
  </si>
  <si>
    <t>kɨy-i #</t>
  </si>
  <si>
    <t>kʉy-õ-poit #</t>
  </si>
  <si>
    <t>Nogueira 2011: 51. Polysemy: 'pebble / sand'.</t>
  </si>
  <si>
    <t>say</t>
  </si>
  <si>
    <t>mãy-a</t>
  </si>
  <si>
    <t>ka-a</t>
  </si>
  <si>
    <t>kɛ / kɛ-</t>
  </si>
  <si>
    <t>Aragon 2014: 307, 319, 340. Polysemy: 'to say / to tell'.</t>
  </si>
  <si>
    <t>ɛɾɛk</t>
  </si>
  <si>
    <t>Galucio 2001: 49.</t>
  </si>
  <si>
    <t>see</t>
  </si>
  <si>
    <t>čˈo-a</t>
  </si>
  <si>
    <t>to-aʔ</t>
  </si>
  <si>
    <t>so-a / sop-</t>
  </si>
  <si>
    <t>tˈo-a / top-</t>
  </si>
  <si>
    <t>Nogueira 2011: 73; Moore &amp; Galucio 1993: 134; Galucio &amp; Nogueira 2011: 12.</t>
  </si>
  <si>
    <t>seed</t>
  </si>
  <si>
    <t>kit</t>
  </si>
  <si>
    <t>kiːt</t>
  </si>
  <si>
    <t>Aragon 2014: 156; Aragon 2008: 63.</t>
  </si>
  <si>
    <t>aβi</t>
  </si>
  <si>
    <t>aːʔpi</t>
  </si>
  <si>
    <t>aːpcˈi</t>
  </si>
  <si>
    <t>Galucio 2001: 62.</t>
  </si>
  <si>
    <t>Alves 2004: 151.</t>
  </si>
  <si>
    <t>sit</t>
  </si>
  <si>
    <t>ŋõ=ɲ-ã</t>
  </si>
  <si>
    <t>ɲã</t>
  </si>
  <si>
    <t>hapo=ɲ-ʔ #</t>
  </si>
  <si>
    <t>ɲ / ɲ-n</t>
  </si>
  <si>
    <t>ɛpcˈik-a</t>
  </si>
  <si>
    <t>Aragon 2014: 42.</t>
  </si>
  <si>
    <t>Alves 2004: 168; ZSTI. Glossed as 'to sit down'.</t>
  </si>
  <si>
    <t>skin</t>
  </si>
  <si>
    <t>Nogueira 2011: 197; Moore &amp; Galucio 1993: 134. Polysemy: 'skin / clothes'.</t>
  </si>
  <si>
    <t xml:space="preserve">Aragon 2014: 186; Aragon 2008: 63; Aragon &amp; Cabral 2005: 1537; Aragon &amp; Carvalho 2007: 43. Polysemy: 'skin / bark'. </t>
  </si>
  <si>
    <t>sleep</t>
  </si>
  <si>
    <t>ɛɾ-a</t>
  </si>
  <si>
    <t>ˈɛɾ-a</t>
  </si>
  <si>
    <t>ɛɾ-</t>
  </si>
  <si>
    <t>ʔˈɛɾ-a / ʔɛt-</t>
  </si>
  <si>
    <t>Nogueira 2011: 113.</t>
  </si>
  <si>
    <t>Aragon 2014: 104; Aragon 2008: 52.</t>
  </si>
  <si>
    <t>Galucio 2001: 23, 50; Galucio 2002: 53; Galucio 2011: 246; Galucio &amp; Nogueira 2011: 20.</t>
  </si>
  <si>
    <t>small</t>
  </si>
  <si>
    <t>nĩn #</t>
  </si>
  <si>
    <t>poanĩ #</t>
  </si>
  <si>
    <t>sĩːn</t>
  </si>
  <si>
    <t>cin</t>
  </si>
  <si>
    <t>Nogueira 2011: 74. Used as part of the compound 'man-small', translated as 'boy'.</t>
  </si>
  <si>
    <t>Aragon 2014: 149; Aragon 2008: 52. Functions as a diminutive suffix.</t>
  </si>
  <si>
    <t>čokĩn</t>
  </si>
  <si>
    <t>smoke</t>
  </si>
  <si>
    <t>ɲĩːŋ</t>
  </si>
  <si>
    <t>nĩŋ</t>
  </si>
  <si>
    <t>otat=niːn</t>
  </si>
  <si>
    <t>ciŋ</t>
  </si>
  <si>
    <t>Nogueira 2011: 45.</t>
  </si>
  <si>
    <t>Alves 2004: 248; Aragon &amp; Cabral 2005: 1537.</t>
  </si>
  <si>
    <t>stand</t>
  </si>
  <si>
    <t>sɨt #</t>
  </si>
  <si>
    <t>tomek-ˈa / tomekˈa-</t>
  </si>
  <si>
    <t>Galucio 2001: 245. Means 'to stand up' in the only available example.</t>
  </si>
  <si>
    <t>star</t>
  </si>
  <si>
    <t>βaβaɾo</t>
  </si>
  <si>
    <t>boɾotɛ</t>
  </si>
  <si>
    <t>waɾowaɾoʔ</t>
  </si>
  <si>
    <t>paɾubaɾu</t>
  </si>
  <si>
    <t>koɛpˈa-ɛpa-ʔiɾˈi</t>
  </si>
  <si>
    <t>Aragon 2014: 159; Aragon 2008: 30.</t>
  </si>
  <si>
    <t>bˈaɾobˈaɾo</t>
  </si>
  <si>
    <t>stone</t>
  </si>
  <si>
    <t>kʷa-ʔi</t>
  </si>
  <si>
    <t>wa-iʔ</t>
  </si>
  <si>
    <t>kʷa-i</t>
  </si>
  <si>
    <t>wa-ʔˈi</t>
  </si>
  <si>
    <t>Nogueira 2011: 133; Moore &amp; Galucio 1993: 135.</t>
  </si>
  <si>
    <t>Aragon 2014: 83; Aragon 2008: 31.</t>
  </si>
  <si>
    <t>Alves 2004: 267; ZSTI; Moore &amp; Galucio 1993: 135.</t>
  </si>
  <si>
    <t>sun</t>
  </si>
  <si>
    <t>ki=akˈop</t>
  </si>
  <si>
    <t>ki=akop</t>
  </si>
  <si>
    <t>Nogueira 2011: 100; Moore &amp; Galucio 1993: 135. Polysemy: 'sun / year'.</t>
  </si>
  <si>
    <t>Aragon 2014: 64; Aragon 2008: 29; Aragon &amp; Cabral 2005: 1537.</t>
  </si>
  <si>
    <t>swim</t>
  </si>
  <si>
    <t>tĩmtĩmnã-ː</t>
  </si>
  <si>
    <t>tĩtĩnʔ</t>
  </si>
  <si>
    <t>ʔˈɛwɾ-a ~ ˈɛwɾ-a / ʔɛwt- ~ ˈɛwt-</t>
  </si>
  <si>
    <t>pʉn=pˈʉn-kɛ</t>
  </si>
  <si>
    <t>Alves 2004: 242.</t>
  </si>
  <si>
    <t>tail</t>
  </si>
  <si>
    <t>okʷay</t>
  </si>
  <si>
    <t>okʷˈay / =tokʷˈay</t>
  </si>
  <si>
    <t>čoay</t>
  </si>
  <si>
    <t>oˈayt</t>
  </si>
  <si>
    <t>Moore &amp; Galucio 1993: 135.</t>
  </si>
  <si>
    <t>Aragon 2014: 145; Aragon 2008: 95, 108.</t>
  </si>
  <si>
    <t>ip</t>
  </si>
  <si>
    <t>that</t>
  </si>
  <si>
    <t>č=ɾõʔ #</t>
  </si>
  <si>
    <t>ikão</t>
  </si>
  <si>
    <t>hɛ / hɛ-</t>
  </si>
  <si>
    <t>Braga 1992: 40. In the light of other Tuparí cognates it seems unreasonable to interpret this form as a proximal deictic marker.</t>
  </si>
  <si>
    <t>Galucio 2001: 44.</t>
  </si>
  <si>
    <t>õ</t>
  </si>
  <si>
    <t>čoːp</t>
  </si>
  <si>
    <t xml:space="preserve">ɛkɛ=ɾõ / ɲ=ɾõ / ta=ɾõ / ʔɛ=ɾõ </t>
  </si>
  <si>
    <t>hoʔop</t>
  </si>
  <si>
    <t>Aragon 2014: 198. Close to the listener. Suspended.</t>
  </si>
  <si>
    <t>Braga 1992: 57. Translated as 'isso, esse etc.'. In the light of other Tuparí cognates it seems unreasonable to interpret this form as a proximal deictic marker.</t>
  </si>
  <si>
    <t>Galucio 2001: 44 (generic / seated / vertical / suspended).</t>
  </si>
  <si>
    <t>ZSTI. Indicates position close to the listener.</t>
  </si>
  <si>
    <t>ta</t>
  </si>
  <si>
    <t>hˈa=ɾo- #</t>
  </si>
  <si>
    <t>Aragon 2014: 198. Far both from the speaker and from the listener. Standing.</t>
  </si>
  <si>
    <t>Alves 2004: 175. Distal demonstrative.</t>
  </si>
  <si>
    <t>n</t>
  </si>
  <si>
    <t>Aragon 2014: 198. Far both from the speaker and from the listener. Lying.</t>
  </si>
  <si>
    <t>=ɾõm / ɲ=ɾõm / õ=ɾõm / ta=ɾõm</t>
  </si>
  <si>
    <t>Aragon 2014: 198; Aragon 2008: 96. Far both from the speaker and from the listener (suspended / sitting / lying / standing).</t>
  </si>
  <si>
    <t>this</t>
  </si>
  <si>
    <t>m</t>
  </si>
  <si>
    <t>ʔ</t>
  </si>
  <si>
    <t>ha-t</t>
  </si>
  <si>
    <t>Aragon 2014: 198; Aragon 2008: 95. Lying.</t>
  </si>
  <si>
    <t></t>
  </si>
  <si>
    <t>Aragon 2014: 198. Suspended.</t>
  </si>
  <si>
    <t>Aragon 2014: 198; Aragon 2008: 95. Close to the speaker or to the listener. Sitting.</t>
  </si>
  <si>
    <t>thou</t>
  </si>
  <si>
    <t>n</t>
  </si>
  <si>
    <t>n / ɾ-</t>
  </si>
  <si>
    <t>ɛn ~ ˈɛn-ɛ</t>
  </si>
  <si>
    <t>Nogueira 2011: 72; Moore &amp; Galucio 1993: 135; Galucio &amp; Nogueira 2011: 16.</t>
  </si>
  <si>
    <t>Galucio 2001: 38; Hanke et al. 1958: 186; Galucio 2002: 56; Galucio 2011: 244; Aragon &amp; Cabral 2005: 1538; Galucio &amp; Nogueira 2011: 16.</t>
  </si>
  <si>
    <t>tongue</t>
  </si>
  <si>
    <t>ʔõ</t>
  </si>
  <si>
    <t>õ #</t>
  </si>
  <si>
    <t>ʔõ-pˈɛ</t>
  </si>
  <si>
    <t>Aragon 2014: 42; Aragon 2008: 30.</t>
  </si>
  <si>
    <t>Alves 2004: 276.</t>
  </si>
  <si>
    <t>tooth</t>
  </si>
  <si>
    <t>ɲãːy</t>
  </si>
  <si>
    <t>ɲãy</t>
  </si>
  <si>
    <t>ty / ɲy</t>
  </si>
  <si>
    <t>yãy</t>
  </si>
  <si>
    <t>Aragon 2014: 62; Aragon 2008: 74.</t>
  </si>
  <si>
    <t>tree</t>
  </si>
  <si>
    <t>kɨp ~ kɨp-kɨba</t>
  </si>
  <si>
    <t>Nogueira 2011: 219; Moore &amp; Galucio 1993: 135.</t>
  </si>
  <si>
    <t>Aragon 2014: 159; Aragon 2008: 64; Aragon &amp; Carvalho 2007: 44.</t>
  </si>
  <si>
    <t>two</t>
  </si>
  <si>
    <t>tˈɨɾɨ</t>
  </si>
  <si>
    <t>tɨɾɨ</t>
  </si>
  <si>
    <t>hʉɾˈʉ-ɾɛ</t>
  </si>
  <si>
    <t>walk (go)</t>
  </si>
  <si>
    <t>kʷˈaɾ-a</t>
  </si>
  <si>
    <t>atɛɾ-aʔ</t>
  </si>
  <si>
    <t>tˈɛɾ-a / tɛt-</t>
  </si>
  <si>
    <t>Aragon 2008: 41, 116.</t>
  </si>
  <si>
    <t>sɛɾ-a</t>
  </si>
  <si>
    <t>Aragon 2014: 169, 170.</t>
  </si>
  <si>
    <t>Galucio 2001: 39, 47, 127. Polysemy: 'to go / to leave'.</t>
  </si>
  <si>
    <t>warm (hot)</t>
  </si>
  <si>
    <t>akop</t>
  </si>
  <si>
    <t>ky</t>
  </si>
  <si>
    <t>akˈop</t>
  </si>
  <si>
    <t>Aragon 2014: 149; Aragon 2008: 83.</t>
  </si>
  <si>
    <t>Braga 1992: 52.</t>
  </si>
  <si>
    <t>water</t>
  </si>
  <si>
    <t>ɨkˈɨ</t>
  </si>
  <si>
    <t>ɨkɨ</t>
  </si>
  <si>
    <t>yʉkˈa ~ ʉukˈa</t>
  </si>
  <si>
    <t>Nogueira 2011: 47; Moore &amp; Galucio 1993: 135. Polysemy: 'water / river / rain'.</t>
  </si>
  <si>
    <t>Aragon 2014: 73; Aragon 2008: 79; Aragon &amp; Cabral 2005: 1537; Aragon &amp; Carvalho 2007: 44; Galucio &amp; Nogueira 2011: 22.</t>
  </si>
  <si>
    <t>či-ɾe</t>
  </si>
  <si>
    <t>ki-čˈɛ / ki-ɾ</t>
  </si>
  <si>
    <t>ki-t-yʔ</t>
  </si>
  <si>
    <t>ki-sɛ</t>
  </si>
  <si>
    <t>o=kˈi-t</t>
  </si>
  <si>
    <t>Nogueira 2011: 72; Galucio &amp; Nogueira 2011: 16. Inclusive. Borrowed from Arikapú.</t>
  </si>
  <si>
    <t>Aragon 2014: 193; Aragon 2008: 53, 91; Aragon &amp; Cabral 2005: 1538; Galucio &amp; Nogueira 2011: 16. Inclusive.</t>
  </si>
  <si>
    <t>Aragon &amp; Cabral 2005: 1538; Galucio &amp; Nogueira 2011: 16. Inclusive.</t>
  </si>
  <si>
    <t>o-te</t>
  </si>
  <si>
    <t>o-čˈɛ</t>
  </si>
  <si>
    <t>-t-yʔ</t>
  </si>
  <si>
    <t>o-sɛ</t>
  </si>
  <si>
    <t>o-tˈɛ</t>
  </si>
  <si>
    <t>Nogueira 2011: 72; Galucio &amp; Nogueira 2011: 16. Exclusive.</t>
  </si>
  <si>
    <t>Aragon 2014: 193; Aragon 2008: 65, 91; Aragon &amp; Cabral 2005: 1538; Aragon &amp; Carvalho 2007: 44; Galucio &amp; Nogueira 2011: 16. Exclusive.</t>
  </si>
  <si>
    <t>Aragon &amp; Cabral 2005: 1538; Galucio &amp; Nogueira 2011: 16. Exclusive.</t>
  </si>
  <si>
    <t>Galucio 2001: 38; Aragon &amp; Cabral 2005: 1538; Galucio &amp; Nogueira 2011: 16. Exclusive.</t>
  </si>
  <si>
    <t>Alves 2004: 227; ZSTI; Aragon &amp; Cabral 2005: 1538; Galucio &amp; Nogueira 2011: 16. Exclusive.</t>
  </si>
  <si>
    <t>what</t>
  </si>
  <si>
    <t>aɾop</t>
  </si>
  <si>
    <t>aɾikop</t>
  </si>
  <si>
    <t>kat ~ kˈat-ʔat</t>
  </si>
  <si>
    <t>Aragon 2014: 316. Polysemy: 'who / what / why / whose / which'.</t>
  </si>
  <si>
    <t>Braga 1992: 47.</t>
  </si>
  <si>
    <t>taɾa</t>
  </si>
  <si>
    <t>Aragon 2014: 319. Polysemy: 'who / what'.</t>
  </si>
  <si>
    <t>white</t>
  </si>
  <si>
    <t>pak</t>
  </si>
  <si>
    <t>hˈit-ʔɛ ~ =hit</t>
  </si>
  <si>
    <t>Nogueira 2011: 40.</t>
  </si>
  <si>
    <t>who</t>
  </si>
  <si>
    <t>apˈo</t>
  </si>
  <si>
    <t>Alves 2004: 150; ZSTI.</t>
  </si>
  <si>
    <t>woman</t>
  </si>
  <si>
    <t>ãɾãmĩɾã</t>
  </si>
  <si>
    <t>ãɾãmˈĩɾã</t>
  </si>
  <si>
    <t>ɾpĩyʔ</t>
  </si>
  <si>
    <t>ãɾãmĩɾã</t>
  </si>
  <si>
    <t>aɾˈamiɾã</t>
  </si>
  <si>
    <t>Nogueira 2011: 74.</t>
  </si>
  <si>
    <t>Aragon 2014: 47; Aragon 2008: 61.</t>
  </si>
  <si>
    <t>yellow</t>
  </si>
  <si>
    <t>čˈaɾo</t>
  </si>
  <si>
    <t>paɾay</t>
  </si>
  <si>
    <t>saɾo</t>
  </si>
  <si>
    <t>hˈap-ʔɛ ~ hap=hˈap-ʔɛ</t>
  </si>
  <si>
    <t>Aragon 2014: 149; Aragon 2008: 32.</t>
  </si>
  <si>
    <t>far</t>
  </si>
  <si>
    <t>wɛtok</t>
  </si>
  <si>
    <t>kʷesok</t>
  </si>
  <si>
    <t>tok</t>
  </si>
  <si>
    <t>Aragon 2014: 267. Polysemy: 'long / wide / far'.</t>
  </si>
  <si>
    <t>heavy</t>
  </si>
  <si>
    <t>poti</t>
  </si>
  <si>
    <t>tn</t>
  </si>
  <si>
    <t>potiʔ</t>
  </si>
  <si>
    <t>i=posi</t>
  </si>
  <si>
    <t>pocˈi</t>
  </si>
  <si>
    <t>Aragon 2014: 149, 258. Polysemy: 'hard / heavy / strong'.</t>
  </si>
  <si>
    <t>near</t>
  </si>
  <si>
    <t>wã</t>
  </si>
  <si>
    <t>Aragon 2014: 92.</t>
  </si>
  <si>
    <t>salt</t>
  </si>
  <si>
    <t>kɨːt</t>
  </si>
  <si>
    <t>kɨːt #</t>
  </si>
  <si>
    <t>kʉʔˈʉt</t>
  </si>
  <si>
    <t>oit</t>
  </si>
  <si>
    <t>ZSTI. Polysemy: 'salt / condiment'.</t>
  </si>
  <si>
    <t>short</t>
  </si>
  <si>
    <t>ĩka</t>
  </si>
  <si>
    <t>tˈaːn-ʔom</t>
  </si>
  <si>
    <t>snake</t>
  </si>
  <si>
    <t>kʷatĩn</t>
  </si>
  <si>
    <t>čat</t>
  </si>
  <si>
    <t>koɾĩpo</t>
  </si>
  <si>
    <t>hat</t>
  </si>
  <si>
    <t>Nogueira 2011: 34; Galucio &amp; Nogueira 2011: 12.</t>
  </si>
  <si>
    <t>Aragon 2014: 181.</t>
  </si>
  <si>
    <t>thin</t>
  </si>
  <si>
    <t>ʉɾˈʉk</t>
  </si>
  <si>
    <t>Alves 2004: 271.</t>
  </si>
  <si>
    <t>wind</t>
  </si>
  <si>
    <t>kipito</t>
  </si>
  <si>
    <t>baw</t>
  </si>
  <si>
    <t>paw</t>
  </si>
  <si>
    <t>ʉpciˈo</t>
  </si>
  <si>
    <t>Nogueira 2011: 199.</t>
  </si>
  <si>
    <t>pˈaya</t>
  </si>
  <si>
    <t>Aragon 2008: 60.</t>
  </si>
  <si>
    <t>kɨpɛpo</t>
  </si>
  <si>
    <t>Aragon 2014: 307.</t>
  </si>
  <si>
    <t>worm</t>
  </si>
  <si>
    <t>anĩŋ #</t>
  </si>
  <si>
    <t>anĩm</t>
  </si>
  <si>
    <t>atĩn #</t>
  </si>
  <si>
    <t>antˈo</t>
  </si>
  <si>
    <t>Nogueira 2011: 50. Glossed as 'worm (generic)' rather than 'earthworm'.</t>
  </si>
  <si>
    <t>Aragon 2014: 86.</t>
  </si>
  <si>
    <t>Aragon 2014: 336. Kampé.</t>
  </si>
  <si>
    <t>year</t>
  </si>
  <si>
    <t>ʉkˈop</t>
  </si>
  <si>
    <t>Moore &amp; Galucio 1993: 135. Polysemy: 'sun / year'.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</si>
  <si>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Nogueira 2011; Moore &amp; Galucio 1993; Galucio &amp; Nogueira 2011.} {Ethnologue: wyr.} {Glottolog: wayo1238.}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</si>
  <si>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Aragon 2014; Aragon 2008; Aragon &amp; Cabral 2005; Aragon &amp; Carvalho 2007; Galucio &amp; Nogueira 2011.} {Ethnologue: aqz.} {Glottolog: akun1241.}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</si>
  <si>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Braga 1992; Aragon &amp; Cabral 2005; Moore &amp; Galucio 1993; Galucio &amp; Nogueira 2011; Sekelj.} {Ethnologue: mpu.} {Glottolog: maku1278.}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</si>
  <si>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Galucio 2001; Hanke et al. 1958; Galucio &amp; Nogueira 2011; Aragon &amp; Cabral 2005; Moore &amp; Galucio 1993; Galucio 2002; Galucio 2009.} {Ethnologue: skf.} {Glottolog: saki1248.}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</si>
  <si>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Alves 2004; ZSTI; Aragon &amp; Cabral 2005; Moore &amp; Galucio 1993; Galucio &amp; Nogueira 2011; Singerman 2015; Sekelj.} {Ethnologue: tpr.} {Glottolog: tupa1250.}</t>
    </r>
  </si>
  <si>
    <r>
      <t>n</t>
    </r>
    <r>
      <rPr>
        <sz val="11"/>
        <color indexed="8"/>
        <rFont val="Starling Serif"/>
        <family val="1"/>
      </rPr>
      <t>gitoɲʔ #</t>
    </r>
  </si>
  <si>
    <r>
      <t xml:space="preserve">Sekelj: </t>
    </r>
    <r>
      <rPr>
        <i/>
        <sz val="11"/>
        <color indexed="8"/>
        <rFont val="Starling Serif"/>
        <family val="1"/>
      </rPr>
      <t>gitorñan</t>
    </r>
    <r>
      <rPr>
        <sz val="11"/>
        <color indexed="8"/>
        <rFont val="Starling Serif"/>
        <family val="1"/>
      </rPr>
      <t>.</t>
    </r>
  </si>
  <si>
    <r>
      <t xml:space="preserve">Not attested. Cf. </t>
    </r>
    <r>
      <rPr>
        <i/>
        <sz val="11"/>
        <color indexed="8"/>
        <rFont val="Starling Serif"/>
        <family val="1"/>
      </rPr>
      <t xml:space="preserve">ɛɾˈotɛ </t>
    </r>
    <r>
      <rPr>
        <sz val="11"/>
        <color indexed="8"/>
        <rFont val="Starling Serif"/>
        <family val="1"/>
      </rPr>
      <t>'all (totus)' [Alves 2004: 169].</t>
    </r>
  </si>
  <si>
    <r>
      <t>Galucio 2001: 106; Hanke et al. 1958: 183, 188 (</t>
    </r>
    <r>
      <rPr>
        <i/>
        <sz val="11"/>
        <color indexed="8"/>
        <rFont val="Starling Serif"/>
        <family val="1"/>
      </rPr>
      <t>uta=ɲen</t>
    </r>
    <r>
      <rPr>
        <sz val="11"/>
        <color indexed="8"/>
        <rFont val="Starling Serif"/>
        <family val="1"/>
      </rPr>
      <t xml:space="preserve">). Distinct frim </t>
    </r>
    <r>
      <rPr>
        <i/>
        <sz val="11"/>
        <color indexed="8"/>
        <rFont val="Starling Serif"/>
        <family val="1"/>
      </rPr>
      <t>ãkãy</t>
    </r>
    <r>
      <rPr>
        <sz val="11"/>
        <color indexed="8"/>
        <rFont val="Starling Serif"/>
        <family val="1"/>
      </rPr>
      <t xml:space="preserve"> 'burning coal' [Galucio 2001: 42].</t>
    </r>
  </si>
  <si>
    <r>
      <t xml:space="preserve">Alves 2004: 205. Distinct from </t>
    </r>
    <r>
      <rPr>
        <i/>
        <sz val="11"/>
        <color indexed="8"/>
        <rFont val="Starling Serif"/>
        <family val="1"/>
      </rPr>
      <t>akˈayn</t>
    </r>
    <r>
      <rPr>
        <sz val="11"/>
        <color indexed="8"/>
        <rFont val="Starling Serif"/>
        <family val="1"/>
      </rPr>
      <t xml:space="preserve"> 'ember' [Alves 2004: 139].</t>
    </r>
  </si>
  <si>
    <r>
      <t xml:space="preserve">Alves 2004: 149. 3 person: </t>
    </r>
    <r>
      <rPr>
        <i/>
        <sz val="11"/>
        <color indexed="8"/>
        <rFont val="Starling Serif"/>
        <family val="1"/>
      </rPr>
      <t>c=a=pˈɛ</t>
    </r>
    <r>
      <rPr>
        <sz val="11"/>
        <color indexed="8"/>
        <rFont val="Starling Serif"/>
        <family val="1"/>
      </rPr>
      <t>. Refers to peanut peel in the only example.</t>
    </r>
  </si>
  <si>
    <r>
      <t>Galucio 2001: 39, 106; Hanke et al. 1958: 186 (</t>
    </r>
    <r>
      <rPr>
        <i/>
        <sz val="11"/>
        <color indexed="8"/>
        <rFont val="Starling Serif"/>
        <family val="1"/>
      </rPr>
      <t>u=ehêd</t>
    </r>
    <r>
      <rPr>
        <sz val="11"/>
        <color indexed="8"/>
        <rFont val="Starling Serif"/>
        <family val="1"/>
      </rPr>
      <t xml:space="preserve">). Kampé: </t>
    </r>
    <r>
      <rPr>
        <i/>
        <sz val="11"/>
        <color indexed="8"/>
        <rFont val="Starling Serif"/>
        <family val="1"/>
      </rPr>
      <t>cɛʔɨt</t>
    </r>
    <r>
      <rPr>
        <sz val="11"/>
        <color indexed="8"/>
        <rFont val="Starling Serif"/>
        <family val="1"/>
      </rPr>
      <t xml:space="preserve"> [Aragon 2014: 335].</t>
    </r>
  </si>
  <si>
    <r>
      <t>Alves 2004: 232; ZSTI (</t>
    </r>
    <r>
      <rPr>
        <i/>
        <sz val="11"/>
        <color indexed="8"/>
        <rFont val="Starling Serif"/>
        <family val="1"/>
      </rPr>
      <t>pakat</t>
    </r>
    <r>
      <rPr>
        <sz val="11"/>
        <color indexed="8"/>
        <rFont val="Starling Serif"/>
        <family val="1"/>
      </rPr>
      <t>).</t>
    </r>
  </si>
  <si>
    <r>
      <t xml:space="preserve">Aragon 2014: 182. Distinct from the augmentative suffix </t>
    </r>
    <r>
      <rPr>
        <i/>
        <sz val="11"/>
        <color indexed="8"/>
        <rFont val="Starling Serif"/>
        <family val="1"/>
      </rPr>
      <t>ačˈo</t>
    </r>
    <r>
      <rPr>
        <sz val="11"/>
        <color indexed="8"/>
        <rFont val="Starling Serif"/>
        <family val="1"/>
      </rPr>
      <t xml:space="preserve"> [Aragon 2014: 149; Aragon 2008: 32, 80].</t>
    </r>
  </si>
  <si>
    <r>
      <t xml:space="preserve">Braga 1992: 52. Seems to function as an augmentative suffix. Sekelj: </t>
    </r>
    <r>
      <rPr>
        <i/>
        <sz val="11"/>
        <color indexed="8"/>
        <rFont val="Starling Serif"/>
        <family val="1"/>
      </rPr>
      <t>uè</t>
    </r>
    <r>
      <rPr>
        <sz val="11"/>
        <color indexed="8"/>
        <rFont val="Starling Serif"/>
        <family val="1"/>
      </rPr>
      <t xml:space="preserve"> 'big, thick'.</t>
    </r>
  </si>
  <si>
    <r>
      <t>Galucio 2001: 31; Hanke et al. 1958: 180 (</t>
    </r>
    <r>
      <rPr>
        <i/>
        <sz val="11"/>
        <color indexed="8"/>
        <rFont val="Starling Serif"/>
        <family val="1"/>
      </rPr>
      <t>=atzu, atzo, =asu, =aso, =átzo</t>
    </r>
    <r>
      <rPr>
        <sz val="11"/>
        <color indexed="8"/>
        <rFont val="Starling Serif"/>
        <family val="1"/>
      </rPr>
      <t xml:space="preserve">). Functions as an augmentative suffix. Cf. </t>
    </r>
    <r>
      <rPr>
        <i/>
        <sz val="11"/>
        <color indexed="8"/>
        <rFont val="Starling Serif"/>
        <family val="1"/>
      </rPr>
      <t>toɾoːt</t>
    </r>
    <r>
      <rPr>
        <sz val="11"/>
        <color indexed="8"/>
        <rFont val="Starling Serif"/>
        <family val="1"/>
      </rPr>
      <t xml:space="preserve"> 'large' [Galucio 2001: 182].</t>
    </r>
  </si>
  <si>
    <r>
      <t xml:space="preserve">Alves 2004: 168. Distinct from the augmentative suffix </t>
    </r>
    <r>
      <rPr>
        <i/>
        <sz val="11"/>
        <color indexed="8"/>
        <rFont val="Starling Serif"/>
        <family val="1"/>
      </rPr>
      <t xml:space="preserve">=atˈo </t>
    </r>
    <r>
      <rPr>
        <sz val="11"/>
        <color indexed="8"/>
        <rFont val="Starling Serif"/>
        <family val="1"/>
      </rPr>
      <t xml:space="preserve">[Alves 2004: 148; ZSTI]. Sekelj: </t>
    </r>
    <r>
      <rPr>
        <i/>
        <sz val="11"/>
        <color indexed="8"/>
        <rFont val="Starling Serif"/>
        <family val="1"/>
      </rPr>
      <t>erare</t>
    </r>
    <r>
      <rPr>
        <sz val="11"/>
        <color indexed="8"/>
        <rFont val="Starling Serif"/>
        <family val="1"/>
      </rPr>
      <t>.</t>
    </r>
  </si>
  <si>
    <r>
      <t xml:space="preserve">Aragon 2008: 77. Cf. </t>
    </r>
    <r>
      <rPr>
        <i/>
        <sz val="11"/>
        <color indexed="8"/>
        <rFont val="Starling Serif"/>
        <family val="1"/>
      </rPr>
      <t>ɲõkoɾa</t>
    </r>
    <r>
      <rPr>
        <sz val="11"/>
        <color indexed="8"/>
        <rFont val="Starling Serif"/>
        <family val="1"/>
      </rPr>
      <t xml:space="preserve"> 'bird sp.' [Aragon 2014: 159].</t>
    </r>
  </si>
  <si>
    <r>
      <t xml:space="preserve">Sekelj: </t>
    </r>
    <r>
      <rPr>
        <i/>
        <sz val="11"/>
        <color indexed="8"/>
        <rFont val="Starling Serif"/>
        <family val="1"/>
      </rPr>
      <t>mukerá</t>
    </r>
    <r>
      <rPr>
        <sz val="11"/>
        <color indexed="8"/>
        <rFont val="Starling Serif"/>
        <family val="1"/>
      </rPr>
      <t>.</t>
    </r>
  </si>
  <si>
    <r>
      <t>Galucio 2001: 113; Hanke et al. 1958: 183 (</t>
    </r>
    <r>
      <rPr>
        <i/>
        <sz val="11"/>
        <color indexed="8"/>
        <rFont val="Starling Serif"/>
        <family val="1"/>
      </rPr>
      <t>unkiratzin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 xml:space="preserve">biɾa-pèbo </t>
    </r>
    <r>
      <rPr>
        <sz val="11"/>
        <color indexed="8"/>
        <rFont val="Starling Serif"/>
        <family val="1"/>
      </rPr>
      <t>'wing' [Hanke et al. 1958: 187].</t>
    </r>
  </si>
  <si>
    <r>
      <t>n</t>
    </r>
    <r>
      <rPr>
        <sz val="11"/>
        <color indexed="8"/>
        <rFont val="Starling Serif"/>
        <family val="1"/>
      </rPr>
      <t>boɾo-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g-aʔ #</t>
    </r>
  </si>
  <si>
    <r>
      <t xml:space="preserve">Sekelj: </t>
    </r>
    <r>
      <rPr>
        <i/>
        <sz val="11"/>
        <color indexed="8"/>
        <rFont val="Starling Serif"/>
        <family val="1"/>
      </rPr>
      <t>mborongá</t>
    </r>
    <r>
      <rPr>
        <sz val="11"/>
        <color indexed="8"/>
        <rFont val="Starling Serif"/>
        <family val="1"/>
      </rPr>
      <t>.</t>
    </r>
  </si>
  <si>
    <r>
      <t>Galucio 2001: 117; Hanke et al. 1958: 195 (</t>
    </r>
    <r>
      <rPr>
        <i/>
        <sz val="11"/>
        <color indexed="8"/>
        <rFont val="Starling Serif"/>
        <family val="1"/>
      </rPr>
      <t>o=tzugwa-tè</t>
    </r>
    <r>
      <rPr>
        <sz val="11"/>
        <color indexed="8"/>
        <rFont val="Starling Serif"/>
        <family val="1"/>
      </rPr>
      <t xml:space="preserve">); Galucio 2011: 246. Distinct from </t>
    </r>
    <r>
      <rPr>
        <i/>
        <sz val="11"/>
        <color indexed="8"/>
        <rFont val="Starling Serif"/>
        <family val="1"/>
      </rPr>
      <t>pia</t>
    </r>
    <r>
      <rPr>
        <sz val="11"/>
        <color indexed="8"/>
        <rFont val="Starling Serif"/>
        <family val="1"/>
      </rPr>
      <t xml:space="preserve"> 'to sting' [Galucio 2001: 136].</t>
    </r>
  </si>
  <si>
    <r>
      <t xml:space="preserve">ZSTI. Translated as 'to descend / to land' in [Alves 2004: 199]. Sekelj: </t>
    </r>
    <r>
      <rPr>
        <i/>
        <sz val="11"/>
        <color indexed="8"/>
        <rFont val="Starling Serif"/>
        <family val="1"/>
      </rPr>
      <t>eue-ká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ene-ká</t>
    </r>
    <r>
      <rPr>
        <sz val="11"/>
        <color indexed="8"/>
        <rFont val="Starling Serif"/>
        <family val="1"/>
      </rPr>
      <t>?).</t>
    </r>
  </si>
  <si>
    <r>
      <t xml:space="preserve">Alves 2004: 267. Distinct from </t>
    </r>
    <r>
      <rPr>
        <i/>
        <sz val="11"/>
        <color indexed="8"/>
        <rFont val="Starling Serif"/>
        <family val="1"/>
      </rPr>
      <t>tokˈo-a</t>
    </r>
    <r>
      <rPr>
        <sz val="11"/>
        <color indexed="8"/>
        <rFont val="Starling Serif"/>
        <family val="1"/>
      </rPr>
      <t xml:space="preserve"> 'to chew' [Alves 2004: 261]. Borrowed from Djeoromitxí </t>
    </r>
    <r>
      <rPr>
        <i/>
        <sz val="11"/>
        <color indexed="8"/>
        <rFont val="Starling Serif"/>
        <family val="1"/>
      </rPr>
      <t>βɛkə</t>
    </r>
    <r>
      <rPr>
        <sz val="11"/>
        <color indexed="8"/>
        <rFont val="Starling Serif"/>
        <family val="1"/>
      </rPr>
      <t xml:space="preserve"> {wekä}.</t>
    </r>
  </si>
  <si>
    <r>
      <t xml:space="preserve">Braga 1992: 40. Sekelj: </t>
    </r>
    <r>
      <rPr>
        <i/>
        <sz val="11"/>
        <color indexed="8"/>
        <rFont val="Starling Serif"/>
        <family val="1"/>
      </rPr>
      <t>kom</t>
    </r>
    <r>
      <rPr>
        <sz val="11"/>
        <color indexed="8"/>
        <rFont val="Starling Serif"/>
        <family val="1"/>
      </rPr>
      <t>.</t>
    </r>
  </si>
  <si>
    <r>
      <t>Galucio 2001: 101; Hanke et al. 1958: 190 (</t>
    </r>
    <r>
      <rPr>
        <i/>
        <sz val="11"/>
        <color indexed="8"/>
        <rFont val="Starling Serif"/>
        <family val="1"/>
      </rPr>
      <t>i=pêk, =pêg-</t>
    </r>
    <r>
      <rPr>
        <sz val="11"/>
        <color indexed="8"/>
        <rFont val="Starling Serif"/>
        <family val="1"/>
      </rPr>
      <t>); Galucio 2011: 240.</t>
    </r>
  </si>
  <si>
    <r>
      <t xml:space="preserve">Alves 2004: 247; ZSTI. Polysemy: 'dirty / black'. Distinct from </t>
    </r>
    <r>
      <rPr>
        <i/>
        <sz val="11"/>
        <color indexed="8"/>
        <rFont val="Starling Serif"/>
        <family val="1"/>
      </rPr>
      <t>ʉm</t>
    </r>
    <r>
      <rPr>
        <sz val="11"/>
        <color indexed="8"/>
        <rFont val="Starling Serif"/>
        <family val="1"/>
      </rPr>
      <t xml:space="preserve"> 'dirty' [Alves 2004: 271], </t>
    </r>
    <r>
      <rPr>
        <i/>
        <sz val="11"/>
        <color indexed="8"/>
        <rFont val="Starling Serif"/>
        <family val="1"/>
      </rPr>
      <t>pʉʔˈʉk</t>
    </r>
    <r>
      <rPr>
        <sz val="11"/>
        <color indexed="8"/>
        <rFont val="Starling Serif"/>
        <family val="1"/>
      </rPr>
      <t xml:space="preserve"> 'dark' [Alves 2004: 243] (glossed as 'black' in [ZSTI]). Sekelj: </t>
    </r>
    <r>
      <rPr>
        <i/>
        <sz val="11"/>
        <color indexed="8"/>
        <rFont val="Starling Serif"/>
        <family val="1"/>
      </rPr>
      <t>erub-ae</t>
    </r>
    <r>
      <rPr>
        <sz val="11"/>
        <color indexed="8"/>
        <rFont val="Starling Serif"/>
        <family val="1"/>
      </rPr>
      <t>.</t>
    </r>
  </si>
  <si>
    <r>
      <t>Braga 1992: 56, 67; Aragon &amp; Cabral 2005: 1537; Moore &amp; Galucio 1993: 132 (</t>
    </r>
    <r>
      <rPr>
        <i/>
        <sz val="11"/>
        <color indexed="8"/>
        <rFont val="Starling Serif"/>
        <family val="1"/>
      </rPr>
      <t>ceyɨ</t>
    </r>
    <r>
      <rPr>
        <sz val="11"/>
        <color indexed="8"/>
        <rFont val="Starling Serif"/>
        <family val="1"/>
      </rPr>
      <t xml:space="preserve">). Sekelj: </t>
    </r>
    <r>
      <rPr>
        <i/>
        <sz val="11"/>
        <color indexed="8"/>
        <rFont val="Starling Serif"/>
        <family val="1"/>
      </rPr>
      <t>karaabtörí</t>
    </r>
    <r>
      <rPr>
        <sz val="11"/>
        <color indexed="8"/>
        <rFont val="Starling Serif"/>
        <family val="1"/>
      </rPr>
      <t>.</t>
    </r>
  </si>
  <si>
    <r>
      <t>Hanke et al. 1958: 183 (</t>
    </r>
    <r>
      <rPr>
        <i/>
        <sz val="11"/>
        <color indexed="8"/>
        <rFont val="Starling Serif"/>
        <family val="1"/>
      </rPr>
      <t>uw=ai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ki=ahˈɨ</t>
    </r>
    <r>
      <rPr>
        <sz val="11"/>
        <color indexed="8"/>
        <rFont val="Starling Serif"/>
        <family val="1"/>
      </rPr>
      <t>); Moore &amp; Galucio 1993: 132 (</t>
    </r>
    <r>
      <rPr>
        <i/>
        <sz val="11"/>
        <color indexed="8"/>
        <rFont val="Starling Serif"/>
        <family val="1"/>
      </rPr>
      <t>ki=aɨ</t>
    </r>
    <r>
      <rPr>
        <sz val="11"/>
        <color indexed="8"/>
        <rFont val="Starling Serif"/>
        <family val="1"/>
      </rPr>
      <t>).</t>
    </r>
  </si>
  <si>
    <r>
      <t>Nogueira 2011: 50; Moore &amp; Galucio 1993: 132 (</t>
    </r>
    <r>
      <rPr>
        <i/>
        <sz val="11"/>
        <color indexed="8"/>
        <rFont val="Starling Serif"/>
        <family val="1"/>
      </rPr>
      <t>ŋẽp</t>
    </r>
    <r>
      <rPr>
        <sz val="11"/>
        <color indexed="8"/>
        <rFont val="Starling Serif"/>
        <family val="1"/>
      </rPr>
      <t>). Might refer to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'female breast'.</t>
    </r>
  </si>
  <si>
    <r>
      <t>Aragon 2014: 75; Aragon 2008: 89. Might refer to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'female breast'.</t>
    </r>
  </si>
  <si>
    <r>
      <t>Braga 1992: 46; Moore &amp; Galucio 1993: 132 (</t>
    </r>
    <r>
      <rPr>
        <i/>
        <sz val="11"/>
        <color indexed="8"/>
        <rFont val="Starling Serif"/>
        <family val="1"/>
      </rPr>
      <t>ŋẽp</t>
    </r>
    <r>
      <rPr>
        <sz val="11"/>
        <color indexed="8"/>
        <rFont val="Starling Serif"/>
        <family val="1"/>
      </rPr>
      <t>). Might refer to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'female breast'. Sekelj: </t>
    </r>
    <r>
      <rPr>
        <i/>
        <sz val="11"/>
        <color indexed="8"/>
        <rFont val="Starling Serif"/>
        <family val="1"/>
      </rPr>
      <t>ñem</t>
    </r>
    <r>
      <rPr>
        <sz val="11"/>
        <color indexed="8"/>
        <rFont val="Starling Serif"/>
        <family val="1"/>
      </rPr>
      <t>.</t>
    </r>
  </si>
  <si>
    <r>
      <t>Hanke et al. 1958: 180 (</t>
    </r>
    <r>
      <rPr>
        <i/>
        <sz val="11"/>
        <color indexed="8"/>
        <rFont val="Starling Serif"/>
        <family val="1"/>
      </rPr>
      <t>anua, anoa</t>
    </r>
    <r>
      <rPr>
        <sz val="11"/>
        <color indexed="8"/>
        <rFont val="Starling Serif"/>
        <family val="1"/>
      </rPr>
      <t xml:space="preserve">). Polysemy: 'chest / guts / heart / stomach'. Apparently distinct from </t>
    </r>
    <r>
      <rPr>
        <i/>
        <sz val="11"/>
        <color indexed="8"/>
        <rFont val="Starling Serif"/>
        <family val="1"/>
      </rPr>
      <t>km</t>
    </r>
    <r>
      <rPr>
        <sz val="11"/>
        <color indexed="8"/>
        <rFont val="Starling Serif"/>
        <family val="1"/>
      </rPr>
      <t xml:space="preserve"> 'female breast' [Hanke et al. 1958: 195 (</t>
    </r>
    <r>
      <rPr>
        <i/>
        <sz val="11"/>
        <color indexed="8"/>
        <rFont val="Starling Serif"/>
        <family val="1"/>
      </rPr>
      <t>kèm-, kém-, kem-</t>
    </r>
    <r>
      <rPr>
        <sz val="11"/>
        <color indexed="8"/>
        <rFont val="Starling Serif"/>
        <family val="1"/>
      </rPr>
      <t xml:space="preserve">)]. Kampé: </t>
    </r>
    <r>
      <rPr>
        <i/>
        <sz val="11"/>
        <color indexed="8"/>
        <rFont val="Starling Serif"/>
        <family val="1"/>
      </rPr>
      <t>kem-kɨ</t>
    </r>
    <r>
      <rPr>
        <sz val="11"/>
        <color indexed="8"/>
        <rFont val="Starling Serif"/>
        <family val="1"/>
      </rPr>
      <t xml:space="preserve"> 'milk' [Aragon 2014: 335].</t>
    </r>
  </si>
  <si>
    <r>
      <t xml:space="preserve">Alves 2004: 145. Polysemy: heart / breast'. Cf. </t>
    </r>
    <r>
      <rPr>
        <i/>
        <sz val="11"/>
        <color indexed="8"/>
        <rFont val="Starling Serif"/>
        <family val="1"/>
      </rPr>
      <t xml:space="preserve">kɛm(-ʔa) </t>
    </r>
    <r>
      <rPr>
        <sz val="11"/>
        <color indexed="8"/>
        <rFont val="Starling Serif"/>
        <family val="1"/>
      </rPr>
      <t>'female breast' [Alves 2004: 195, 196; Moore &amp; Galucio 1993: 132].</t>
    </r>
  </si>
  <si>
    <r>
      <t xml:space="preserve">Sekelj: </t>
    </r>
    <r>
      <rPr>
        <i/>
        <sz val="11"/>
        <color indexed="8"/>
        <rFont val="Starling Serif"/>
        <family val="1"/>
      </rPr>
      <t>akariná</t>
    </r>
    <r>
      <rPr>
        <sz val="11"/>
        <color indexed="8"/>
        <rFont val="Starling Serif"/>
        <family val="1"/>
      </rPr>
      <t>.</t>
    </r>
  </si>
  <si>
    <r>
      <t xml:space="preserve">Galucio 2001: 199, 220; Galucio 2011: 239. Polysemy: 'to burn / to light'. Cf. </t>
    </r>
    <r>
      <rPr>
        <i/>
        <sz val="11"/>
        <color indexed="8"/>
        <rFont val="Starling Serif"/>
        <family val="1"/>
      </rPr>
      <t>pakʷa</t>
    </r>
    <r>
      <rPr>
        <sz val="11"/>
        <color indexed="8"/>
        <rFont val="Starling Serif"/>
        <family val="1"/>
      </rPr>
      <t xml:space="preserve"> [Hanke et al. 1958: 183].</t>
    </r>
  </si>
  <si>
    <r>
      <t xml:space="preserve">Alves 2004: 262. Might be intransitive. Distinct from </t>
    </r>
    <r>
      <rPr>
        <i/>
        <sz val="11"/>
        <color indexed="8"/>
        <rFont val="Starling Serif"/>
        <family val="1"/>
      </rPr>
      <t>ˈɛpa=aɾ-ˈa / ˈɛpa=ˈat-</t>
    </r>
    <r>
      <rPr>
        <sz val="11"/>
        <color indexed="8"/>
        <rFont val="Starling Serif"/>
        <family val="1"/>
      </rPr>
      <t xml:space="preserve"> 'to ignite' [Alves 2004: 166].</t>
    </r>
  </si>
  <si>
    <r>
      <t>n</t>
    </r>
    <r>
      <rPr>
        <sz val="11"/>
        <color indexed="8"/>
        <rFont val="Starling Serif"/>
        <family val="1"/>
      </rPr>
      <t>bo=apɛʔ</t>
    </r>
  </si>
  <si>
    <r>
      <t xml:space="preserve">Aragon 2014: 41. Cf. </t>
    </r>
    <r>
      <rPr>
        <i/>
        <sz val="11"/>
        <color indexed="8"/>
        <rFont val="Starling Serif"/>
        <family val="1"/>
      </rPr>
      <t>pi=apˈɛ</t>
    </r>
    <r>
      <rPr>
        <sz val="11"/>
        <color indexed="8"/>
        <rFont val="Starling Serif"/>
        <family val="1"/>
      </rPr>
      <t xml:space="preserve"> 'toenail'.</t>
    </r>
  </si>
  <si>
    <r>
      <t xml:space="preserve">Moore &amp; Galucio 1993: 134. Sekelj: </t>
    </r>
    <r>
      <rPr>
        <i/>
        <sz val="11"/>
        <color indexed="8"/>
        <rFont val="Starling Serif"/>
        <family val="1"/>
      </rPr>
      <t>mboapé, mboapèt,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amekomboapeet</t>
    </r>
    <r>
      <rPr>
        <sz val="11"/>
        <color indexed="8"/>
        <rFont val="Starling Serif"/>
        <family val="1"/>
      </rPr>
      <t xml:space="preserve"> 'claw', literally </t>
    </r>
    <r>
      <rPr>
        <i/>
        <sz val="11"/>
        <color indexed="8"/>
        <rFont val="Starling Serif"/>
        <family val="1"/>
      </rPr>
      <t xml:space="preserve">amko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bo=apɛː-t</t>
    </r>
    <r>
      <rPr>
        <sz val="11"/>
        <color indexed="8"/>
        <rFont val="Starling Serif"/>
        <family val="1"/>
      </rPr>
      <t xml:space="preserve"> 'claw of a jaguar/dog'.</t>
    </r>
  </si>
  <si>
    <r>
      <t>Hanke et al. 1958: 180 (</t>
    </r>
    <r>
      <rPr>
        <i/>
        <sz val="11"/>
        <color indexed="8"/>
        <rFont val="Starling Serif"/>
        <family val="1"/>
      </rPr>
      <t>pu=apê, pu=apa</t>
    </r>
    <r>
      <rPr>
        <sz val="11"/>
        <color indexed="8"/>
        <rFont val="Starling Serif"/>
        <family val="1"/>
      </rPr>
      <t xml:space="preserve">); Moore &amp; Galucio 1993: 134. Kampé: </t>
    </r>
    <r>
      <rPr>
        <i/>
        <sz val="11"/>
        <color indexed="8"/>
        <rFont val="Starling Serif"/>
        <family val="1"/>
      </rPr>
      <t>pi=wapɛ</t>
    </r>
    <r>
      <rPr>
        <sz val="11"/>
        <color indexed="8"/>
        <rFont val="Starling Serif"/>
        <family val="1"/>
      </rPr>
      <t xml:space="preserve"> 'toenail' [Aragon 2014: 337].</t>
    </r>
  </si>
  <si>
    <r>
      <t xml:space="preserve">Alves 2004: 239. Polysemy: 'nail / claw'. Sekelj: </t>
    </r>
    <r>
      <rPr>
        <i/>
        <sz val="11"/>
        <color indexed="8"/>
        <rFont val="Starling Serif"/>
        <family val="1"/>
      </rPr>
      <t>pokiniá</t>
    </r>
    <r>
      <rPr>
        <sz val="11"/>
        <color indexed="8"/>
        <rFont val="Starling Serif"/>
        <family val="1"/>
      </rPr>
      <t>.</t>
    </r>
  </si>
  <si>
    <r>
      <t xml:space="preserve">Sekelj: </t>
    </r>
    <r>
      <rPr>
        <i/>
        <sz val="11"/>
        <color indexed="8"/>
        <rFont val="Starling Serif"/>
        <family val="1"/>
      </rPr>
      <t>üpüget</t>
    </r>
    <r>
      <rPr>
        <sz val="11"/>
        <color indexed="8"/>
        <rFont val="Starling Serif"/>
        <family val="1"/>
      </rPr>
      <t>.</t>
    </r>
  </si>
  <si>
    <r>
      <t xml:space="preserve">Alves 2004: 189. Distinct from </t>
    </r>
    <r>
      <rPr>
        <i/>
        <sz val="11"/>
        <color indexed="8"/>
        <rFont val="Starling Serif"/>
        <family val="1"/>
      </rPr>
      <t>aɾˈʉm</t>
    </r>
    <r>
      <rPr>
        <sz val="11"/>
        <color indexed="8"/>
        <rFont val="Starling Serif"/>
        <family val="1"/>
      </rPr>
      <t xml:space="preserve"> 'cloudy' [Alves 2004: 155]. Sekelj: </t>
    </r>
    <r>
      <rPr>
        <i/>
        <sz val="11"/>
        <color indexed="8"/>
        <rFont val="Starling Serif"/>
        <family val="1"/>
      </rPr>
      <t>atpaga</t>
    </r>
    <r>
      <rPr>
        <sz val="11"/>
        <color indexed="8"/>
        <rFont val="Starling Serif"/>
        <family val="1"/>
      </rPr>
      <t xml:space="preserve">. Cf. Sekelj </t>
    </r>
    <r>
      <rPr>
        <i/>
        <sz val="11"/>
        <color indexed="8"/>
        <rFont val="Starling Serif"/>
        <family val="1"/>
      </rPr>
      <t>iutopá</t>
    </r>
    <r>
      <rPr>
        <sz val="11"/>
        <color indexed="8"/>
        <rFont val="Starling Serif"/>
        <family val="1"/>
      </rPr>
      <t xml:space="preserve"> 'nubes cúmulos'.</t>
    </r>
  </si>
  <si>
    <r>
      <t xml:space="preserve">Nogueira 2011: 116. Might refer only to the sense of cold. Cf. </t>
    </r>
    <r>
      <rPr>
        <i/>
        <sz val="11"/>
        <color indexed="8"/>
        <rFont val="Starling Serif"/>
        <family val="1"/>
      </rPr>
      <t>ɛ=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di-g-a</t>
    </r>
    <r>
      <rPr>
        <sz val="11"/>
        <color indexed="8"/>
        <rFont val="Starling Serif"/>
        <family val="1"/>
      </rPr>
      <t xml:space="preserve"> 'to cool down' [Nogueira 2011: 100].</t>
    </r>
  </si>
  <si>
    <r>
      <t>Aragon 2014: 149; Aragon 2008: 83, 98 (</t>
    </r>
    <r>
      <rPr>
        <i/>
        <sz val="11"/>
        <color indexed="8"/>
        <rFont val="Starling Serif"/>
        <family val="1"/>
      </rPr>
      <t>kɨ=piči ~ kɨ=pičik</t>
    </r>
    <r>
      <rPr>
        <sz val="11"/>
        <color indexed="8"/>
        <rFont val="Starling Serif"/>
        <family val="1"/>
      </rPr>
      <t>).</t>
    </r>
  </si>
  <si>
    <r>
      <t xml:space="preserve">Braga 1992: 58. Sekelj: </t>
    </r>
    <r>
      <rPr>
        <i/>
        <sz val="11"/>
        <color indexed="8"/>
        <rFont val="Starling Serif"/>
        <family val="1"/>
      </rPr>
      <t>čaan</t>
    </r>
    <r>
      <rPr>
        <sz val="11"/>
        <color indexed="8"/>
        <rFont val="Starling Serif"/>
        <family val="1"/>
      </rPr>
      <t>.</t>
    </r>
  </si>
  <si>
    <r>
      <t>Galucio 2001: 34; Hanke et al. 1958: 190 (</t>
    </r>
    <r>
      <rPr>
        <i/>
        <sz val="11"/>
        <color indexed="8"/>
        <rFont val="Starling Serif"/>
        <family val="1"/>
      </rPr>
      <t>pitzi, pici-</t>
    </r>
    <r>
      <rPr>
        <sz val="11"/>
        <color indexed="8"/>
        <rFont val="Starling Serif"/>
        <family val="1"/>
      </rPr>
      <t xml:space="preserve">). Kampé: </t>
    </r>
    <r>
      <rPr>
        <i/>
        <sz val="11"/>
        <color indexed="8"/>
        <rFont val="Starling Serif"/>
        <family val="1"/>
      </rPr>
      <t>pitsik</t>
    </r>
    <r>
      <rPr>
        <sz val="11"/>
        <color indexed="8"/>
        <rFont val="Starling Serif"/>
        <family val="1"/>
      </rPr>
      <t xml:space="preserve"> [Aragon 2014: 335].</t>
    </r>
  </si>
  <si>
    <r>
      <t xml:space="preserve">Alves 2004: 235. Can refer e.g. to food or water. Cf. </t>
    </r>
    <r>
      <rPr>
        <i/>
        <sz val="11"/>
        <color indexed="8"/>
        <rFont val="Starling Serif"/>
        <family val="1"/>
      </rPr>
      <t>cokˈa</t>
    </r>
    <r>
      <rPr>
        <sz val="11"/>
        <color indexed="8"/>
        <rFont val="Starling Serif"/>
        <family val="1"/>
      </rPr>
      <t xml:space="preserve"> 'cold weather' [Alves 2004: 250]. Sekelj: </t>
    </r>
    <r>
      <rPr>
        <i/>
        <sz val="11"/>
        <color indexed="8"/>
        <rFont val="Starling Serif"/>
        <family val="1"/>
      </rPr>
      <t>cukae</t>
    </r>
    <r>
      <rPr>
        <sz val="11"/>
        <color indexed="8"/>
        <rFont val="Starling Serif"/>
        <family val="1"/>
      </rPr>
      <t>.</t>
    </r>
  </si>
  <si>
    <r>
      <t xml:space="preserve">Nogueira 2011: 130. Polysemy: 'to go / to come'. Plural: </t>
    </r>
    <r>
      <rPr>
        <i/>
        <sz val="11"/>
        <color indexed="8"/>
        <rFont val="Starling Serif"/>
        <family val="1"/>
      </rPr>
      <t>oɾ-a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taya</t>
    </r>
    <r>
      <rPr>
        <sz val="11"/>
        <color indexed="8"/>
        <rFont val="Starling Serif"/>
        <family val="1"/>
      </rPr>
      <t xml:space="preserve"> 'to arrive' [Nogueira 2011: 44].</t>
    </r>
  </si>
  <si>
    <r>
      <t xml:space="preserve">Aragon 2014: 150, 262 ('to arrive'); Aragon 2008: 98. Distinct from </t>
    </r>
    <r>
      <rPr>
        <i/>
        <sz val="11"/>
        <color indexed="8"/>
        <rFont val="Starling Serif"/>
        <family val="1"/>
      </rPr>
      <t>ip-a</t>
    </r>
    <r>
      <rPr>
        <sz val="11"/>
        <color indexed="8"/>
        <rFont val="Starling Serif"/>
        <family val="1"/>
      </rPr>
      <t xml:space="preserve"> 'to come back' [Aragon 2014: 103, 112].</t>
    </r>
  </si>
  <si>
    <r>
      <t xml:space="preserve">Not attested. Cf. </t>
    </r>
    <r>
      <rPr>
        <i/>
        <sz val="11"/>
        <color indexed="8"/>
        <rFont val="Starling Serif"/>
        <family val="1"/>
      </rPr>
      <t xml:space="preserve">kɨɾɨy </t>
    </r>
    <r>
      <rPr>
        <sz val="11"/>
        <color indexed="8"/>
        <rFont val="Starling Serif"/>
        <family val="1"/>
      </rPr>
      <t>'to arrive' [Braga 1992: 34].</t>
    </r>
  </si>
  <si>
    <r>
      <t>Alves 2004: 245; ZSTI (</t>
    </r>
    <r>
      <rPr>
        <i/>
        <sz val="11"/>
        <color indexed="8"/>
        <rFont val="Starling Serif"/>
        <family val="1"/>
      </rPr>
      <t>c-a ~ iɾ-a / it-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ˈawɾo=c-a / ˈawɾo=yt-</t>
    </r>
    <r>
      <rPr>
        <sz val="11"/>
        <color indexed="8"/>
        <rFont val="Starling Serif"/>
        <family val="1"/>
      </rPr>
      <t xml:space="preserve"> 'to arrive' [Alves 2004: 160].</t>
    </r>
  </si>
  <si>
    <r>
      <t xml:space="preserve">Galucio 2001: 111. Polysemy: 'to come / to go'. Plural: </t>
    </r>
    <r>
      <rPr>
        <i/>
        <sz val="11"/>
        <color indexed="8"/>
        <rFont val="Starling Serif"/>
        <family val="1"/>
      </rPr>
      <t>kʷa</t>
    </r>
    <r>
      <rPr>
        <sz val="11"/>
        <color indexed="8"/>
        <rFont val="Starling Serif"/>
        <family val="1"/>
      </rPr>
      <t xml:space="preserve"> [Galucio 2001: 136].</t>
    </r>
  </si>
  <si>
    <r>
      <t xml:space="preserve">Nogueira 2011: 130, 131. Polysemy: 'to die / to get drunk'. Plural: </t>
    </r>
    <r>
      <rPr>
        <i/>
        <sz val="11"/>
        <color indexed="8"/>
        <rFont val="Starling Serif"/>
        <family val="1"/>
      </rPr>
      <t>=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gʷiɾi-g-a</t>
    </r>
    <r>
      <rPr>
        <sz val="11"/>
        <color indexed="8"/>
        <rFont val="Starling Serif"/>
        <family val="1"/>
      </rPr>
      <t>.</t>
    </r>
  </si>
  <si>
    <r>
      <t xml:space="preserve">Braga 1992: 51. Polysemy: 'dead / fallen'. Sekelj: </t>
    </r>
    <r>
      <rPr>
        <i/>
        <sz val="11"/>
        <color indexed="8"/>
        <rFont val="Starling Serif"/>
        <family val="1"/>
      </rPr>
      <t>aömná</t>
    </r>
    <r>
      <rPr>
        <sz val="11"/>
        <color indexed="8"/>
        <rFont val="Starling Serif"/>
        <family val="1"/>
      </rPr>
      <t>.</t>
    </r>
  </si>
  <si>
    <r>
      <t>Hanke et al. 1958: 191 (</t>
    </r>
    <r>
      <rPr>
        <i/>
        <sz val="11"/>
        <color indexed="8"/>
        <rFont val="Starling Serif"/>
        <family val="1"/>
      </rPr>
      <t>=páp</t>
    </r>
    <r>
      <rPr>
        <sz val="11"/>
        <color indexed="8"/>
        <rFont val="Starling Serif"/>
        <family val="1"/>
      </rPr>
      <t>); Galucio 2002: 54 'dead'.</t>
    </r>
  </si>
  <si>
    <r>
      <t xml:space="preserve">Alves 2004: 233; ZSTI. Polysemy: 'to die / to be drunk'. Apparently more basic than </t>
    </r>
    <r>
      <rPr>
        <i/>
        <sz val="11"/>
        <color indexed="8"/>
        <rFont val="Starling Serif"/>
        <family val="1"/>
      </rPr>
      <t>paɾoaɾ-a</t>
    </r>
    <r>
      <rPr>
        <sz val="11"/>
        <color indexed="8"/>
        <rFont val="Starling Serif"/>
        <family val="1"/>
      </rPr>
      <t xml:space="preserve"> 'died', </t>
    </r>
    <r>
      <rPr>
        <i/>
        <sz val="11"/>
        <color indexed="8"/>
        <rFont val="Starling Serif"/>
        <family val="1"/>
      </rPr>
      <t>coɾayt-</t>
    </r>
    <r>
      <rPr>
        <sz val="11"/>
        <color indexed="8"/>
        <rFont val="Starling Serif"/>
        <family val="1"/>
      </rPr>
      <t xml:space="preserve"> 'to die' [ZSTI]. Sekelj: </t>
    </r>
    <r>
      <rPr>
        <i/>
        <sz val="11"/>
        <color indexed="8"/>
        <rFont val="Starling Serif"/>
        <family val="1"/>
      </rPr>
      <t>o-erali</t>
    </r>
    <r>
      <rPr>
        <sz val="11"/>
        <color indexed="8"/>
        <rFont val="Starling Serif"/>
        <family val="1"/>
      </rPr>
      <t>.</t>
    </r>
  </si>
  <si>
    <r>
      <t>Nogueira 2011: 188; Moore &amp; Galucio 1993: 133 (</t>
    </r>
    <r>
      <rPr>
        <i/>
        <sz val="11"/>
        <color indexed="8"/>
        <rFont val="Starling Serif"/>
        <family val="1"/>
      </rPr>
      <t>ãβẽko</t>
    </r>
    <r>
      <rPr>
        <sz val="11"/>
        <color indexed="8"/>
        <rFont val="Starling Serif"/>
        <family val="1"/>
      </rPr>
      <t>); Galucio &amp; Nogueira 2011: 11.</t>
    </r>
  </si>
  <si>
    <r>
      <t>Galucio &amp; Nogueira 2011: 11. Glossed as 'jaguar' in [Aragon &amp; Cabral 2005: 1537 (</t>
    </r>
    <r>
      <rPr>
        <i/>
        <sz val="11"/>
        <color indexed="8"/>
        <rFont val="Starling Serif"/>
        <family val="1"/>
      </rPr>
      <t>ɔmkˈo</t>
    </r>
    <r>
      <rPr>
        <sz val="11"/>
        <color indexed="8"/>
        <rFont val="Starling Serif"/>
        <family val="1"/>
      </rPr>
      <t>); Aragon &amp; Carvalho 2007: 43].</t>
    </r>
  </si>
  <si>
    <r>
      <t xml:space="preserve">Braga 1992: 31; Moore &amp; Galucio 1993: 133; Galucio &amp; Nogueira 2011: 11. Polysemy: 'dog / jaguar'. Quoted in the latter meaning in [Aragon &amp; Cabral 2005: 1537]. Sekelj: </t>
    </r>
    <r>
      <rPr>
        <i/>
        <sz val="11"/>
        <color indexed="8"/>
        <rFont val="Starling Serif"/>
        <family val="1"/>
      </rPr>
      <t>amenkó</t>
    </r>
    <r>
      <rPr>
        <sz val="11"/>
        <color indexed="8"/>
        <rFont val="Starling Serif"/>
        <family val="1"/>
      </rPr>
      <t>.</t>
    </r>
  </si>
  <si>
    <r>
      <t>Galucio 2001: 29; Hanke et al. 1958: 185 (</t>
    </r>
    <r>
      <rPr>
        <i/>
        <sz val="11"/>
        <color indexed="8"/>
        <rFont val="Starling Serif"/>
        <family val="1"/>
      </rPr>
      <t>ameku, amengó</t>
    </r>
    <r>
      <rPr>
        <sz val="11"/>
        <color indexed="8"/>
        <rFont val="Starling Serif"/>
        <family val="1"/>
      </rPr>
      <t xml:space="preserve"> 'dog / cat / jaguar'); Galucio 2002: 53; Galucio 2011: 246; Moore &amp; Galucio 1993: 133; Galucio &amp; Nogueira 2011: 11. Polysemy: 'dog / jaguar'. Glossed as 'jaguar' in [Aragon &amp; Cabral 2005: 1537].</t>
    </r>
  </si>
  <si>
    <r>
      <t xml:space="preserve">Alves 2004: 142; ZSTI; Moore &amp; Galucio 1993: 133; Galucio &amp; Nogueira 2011: 11. Polysemy: 'dog / jaguar'. Cf. </t>
    </r>
    <r>
      <rPr>
        <i/>
        <sz val="11"/>
        <color indexed="8"/>
        <rFont val="Starling Serif"/>
        <family val="1"/>
      </rPr>
      <t>amekˈo</t>
    </r>
    <r>
      <rPr>
        <sz val="11"/>
        <color indexed="8"/>
        <rFont val="Starling Serif"/>
        <family val="1"/>
      </rPr>
      <t xml:space="preserve"> 'jaguar' [Aragon &amp; Cabral 2005: 1537].</t>
    </r>
  </si>
  <si>
    <r>
      <t>Nogueira 2011: 62; Moore &amp; Galucio 1993: 133 (</t>
    </r>
    <r>
      <rPr>
        <i/>
        <sz val="11"/>
        <color indexed="8"/>
        <rFont val="Starling Serif"/>
        <family val="1"/>
      </rPr>
      <t>kap</t>
    </r>
    <r>
      <rPr>
        <sz val="11"/>
        <color indexed="8"/>
        <rFont val="Starling Serif"/>
        <family val="1"/>
      </rPr>
      <t>). Polysemy: 'to eat / to drink' (glossed as 'to ingest').</t>
    </r>
  </si>
  <si>
    <r>
      <t xml:space="preserve">Moore &amp; Galucio 1993: 133. Sekelj: </t>
    </r>
    <r>
      <rPr>
        <i/>
        <sz val="11"/>
        <color indexed="8"/>
        <rFont val="Starling Serif"/>
        <family val="1"/>
      </rPr>
      <t>čeüká, ekümká</t>
    </r>
    <r>
      <rPr>
        <sz val="11"/>
        <color indexed="8"/>
        <rFont val="Starling Serif"/>
        <family val="1"/>
      </rPr>
      <t>.</t>
    </r>
  </si>
  <si>
    <r>
      <t>Alves 2004: 191; ZSTI; Moore &amp; Galucio 1993: 133 (</t>
    </r>
    <r>
      <rPr>
        <i/>
        <sz val="11"/>
        <color indexed="8"/>
        <rFont val="Starling Serif"/>
        <family val="1"/>
      </rPr>
      <t>ɨh=k-aː</t>
    </r>
    <r>
      <rPr>
        <sz val="11"/>
        <color indexed="8"/>
        <rFont val="Starling Serif"/>
        <family val="1"/>
      </rPr>
      <t xml:space="preserve">). Polysemy: 'to eat / to drink / to copulate / to smoke / to suck'. Sekelj: </t>
    </r>
    <r>
      <rPr>
        <i/>
        <sz val="11"/>
        <color indexed="8"/>
        <rFont val="Starling Serif"/>
        <family val="1"/>
      </rPr>
      <t>ükaa</t>
    </r>
    <r>
      <rPr>
        <sz val="11"/>
        <color indexed="8"/>
        <rFont val="Starling Serif"/>
        <family val="1"/>
      </rPr>
      <t>.</t>
    </r>
  </si>
  <si>
    <r>
      <t>Hanke et al. 1958: 185 (</t>
    </r>
    <r>
      <rPr>
        <i/>
        <sz val="11"/>
        <color indexed="8"/>
        <rFont val="Starling Serif"/>
        <family val="1"/>
      </rPr>
      <t>apêká, apéka, apeka</t>
    </r>
    <r>
      <rPr>
        <sz val="11"/>
        <color indexed="8"/>
        <rFont val="Starling Serif"/>
        <family val="1"/>
      </rPr>
      <t>).</t>
    </r>
  </si>
  <si>
    <r>
      <t xml:space="preserve">Sekelj: </t>
    </r>
    <r>
      <rPr>
        <i/>
        <sz val="11"/>
        <color indexed="8"/>
        <rFont val="Starling Serif"/>
        <family val="1"/>
      </rPr>
      <t>vook</t>
    </r>
    <r>
      <rPr>
        <sz val="11"/>
        <color indexed="8"/>
        <rFont val="Starling Serif"/>
        <family val="1"/>
      </rPr>
      <t>. Used of soil [Braga 1992: 51].</t>
    </r>
  </si>
  <si>
    <r>
      <t>Aragon 2014: 322; Aragon 2008: 109; Aragon &amp; Cabral 2005: 1536 (</t>
    </r>
    <r>
      <rPr>
        <i/>
        <sz val="11"/>
        <color indexed="8"/>
        <rFont val="Starling Serif"/>
        <family val="1"/>
      </rPr>
      <t>=pitˈap</t>
    </r>
    <r>
      <rPr>
        <sz val="11"/>
        <color indexed="8"/>
        <rFont val="Starling Serif"/>
        <family val="1"/>
      </rPr>
      <t>); Aragon &amp; Carvalho 2007: 44 (</t>
    </r>
    <r>
      <rPr>
        <i/>
        <sz val="11"/>
        <color indexed="8"/>
        <rFont val="Starling Serif"/>
        <family val="1"/>
      </rPr>
      <t>taptˈɛp</t>
    </r>
    <r>
      <rPr>
        <sz val="11"/>
        <color indexed="8"/>
        <rFont val="Starling Serif"/>
        <family val="1"/>
      </rPr>
      <t>).</t>
    </r>
  </si>
  <si>
    <r>
      <t xml:space="preserve">Alves 2004: 151. Cited as </t>
    </r>
    <r>
      <rPr>
        <i/>
        <sz val="11"/>
        <color indexed="8"/>
        <rFont val="Starling Serif"/>
        <family val="1"/>
      </rPr>
      <t>apci</t>
    </r>
    <r>
      <rPr>
        <sz val="11"/>
        <color indexed="8"/>
        <rFont val="Starling Serif"/>
        <family val="1"/>
      </rPr>
      <t xml:space="preserve"> in ZSTI. 3 person: </t>
    </r>
    <r>
      <rPr>
        <i/>
        <sz val="11"/>
        <color indexed="8"/>
        <rFont val="Starling Serif"/>
        <family val="1"/>
      </rPr>
      <t>c=apcˈi-ɾip-ʔa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apci-kˈʉm-ʔɛ</t>
    </r>
    <r>
      <rPr>
        <sz val="11"/>
        <color indexed="8"/>
        <rFont val="Starling Serif"/>
        <family val="1"/>
      </rPr>
      <t xml:space="preserve"> 'inner ear / stubborn' [Alves 2004: 151].</t>
    </r>
  </si>
  <si>
    <r>
      <t xml:space="preserve">Moore &amp; Galucio 1993: 133. Glossed as 'ground' in [Braga 1992: 55]. Sekelj: </t>
    </r>
    <r>
      <rPr>
        <i/>
        <sz val="11"/>
        <color indexed="8"/>
        <rFont val="Starling Serif"/>
        <family val="1"/>
      </rPr>
      <t>köödj</t>
    </r>
    <r>
      <rPr>
        <sz val="11"/>
        <color indexed="8"/>
        <rFont val="Starling Serif"/>
        <family val="1"/>
      </rPr>
      <t xml:space="preserve"> 'ground', </t>
    </r>
    <r>
      <rPr>
        <i/>
        <sz val="11"/>
        <color indexed="8"/>
        <rFont val="Starling Serif"/>
        <family val="1"/>
      </rPr>
      <t>köit</t>
    </r>
    <r>
      <rPr>
        <sz val="11"/>
        <color indexed="8"/>
        <rFont val="Starling Serif"/>
        <family val="1"/>
      </rPr>
      <t xml:space="preserve"> 'earth'.</t>
    </r>
  </si>
  <si>
    <r>
      <t>Galucio 2001: 121; Hanke et al. 1958: 195 (</t>
    </r>
    <r>
      <rPr>
        <i/>
        <sz val="11"/>
        <color indexed="8"/>
        <rFont val="Starling Serif"/>
        <family val="1"/>
      </rPr>
      <t>kemakai</t>
    </r>
    <r>
      <rPr>
        <sz val="11"/>
        <color indexed="8"/>
        <rFont val="Starling Serif"/>
        <family val="1"/>
      </rPr>
      <t xml:space="preserve">); Moore &amp; Galucio 1993: 133. Kampé: </t>
    </r>
    <r>
      <rPr>
        <i/>
        <sz val="11"/>
        <color indexed="8"/>
        <rFont val="Starling Serif"/>
        <family val="1"/>
      </rPr>
      <t>kɨbakãy</t>
    </r>
    <r>
      <rPr>
        <sz val="11"/>
        <color indexed="8"/>
        <rFont val="Starling Serif"/>
        <family val="1"/>
      </rPr>
      <t xml:space="preserve"> 'land' [Aragon 2014: 336].</t>
    </r>
  </si>
  <si>
    <r>
      <t>Alves 2004: 205; ZSTI; Moore &amp; Galucio 1993: 133 (</t>
    </r>
    <r>
      <rPr>
        <i/>
        <sz val="11"/>
        <color indexed="8"/>
        <rFont val="Starling Serif"/>
        <family val="1"/>
      </rPr>
      <t>kɨy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hop</t>
    </r>
    <r>
      <rPr>
        <sz val="11"/>
        <color indexed="8"/>
        <rFont val="Starling Serif"/>
        <family val="1"/>
      </rPr>
      <t xml:space="preserve"> '</t>
    </r>
    <r>
      <rPr>
        <i/>
        <sz val="11"/>
        <color indexed="8"/>
        <rFont val="Starling Serif"/>
        <family val="1"/>
      </rPr>
      <t>tabatinga</t>
    </r>
    <r>
      <rPr>
        <sz val="11"/>
        <color indexed="8"/>
        <rFont val="Starling Serif"/>
        <family val="1"/>
      </rPr>
      <t xml:space="preserve"> clay', </t>
    </r>
    <r>
      <rPr>
        <i/>
        <sz val="11"/>
        <color indexed="8"/>
        <rFont val="Starling Serif"/>
        <family val="1"/>
      </rPr>
      <t>hop-pɛɾop</t>
    </r>
    <r>
      <rPr>
        <sz val="11"/>
        <color indexed="8"/>
        <rFont val="Starling Serif"/>
        <family val="1"/>
      </rPr>
      <t xml:space="preserve"> 'dirt' [Alves 2004: 180].</t>
    </r>
  </si>
  <si>
    <r>
      <t xml:space="preserve">Aragon 2014: 250; Aragon 2008: 103; Aragon &amp; Carvalho 2007: 44. Root: </t>
    </r>
    <r>
      <rPr>
        <i/>
        <sz val="11"/>
        <color indexed="8"/>
        <rFont val="Starling Serif"/>
        <family val="1"/>
      </rPr>
      <t>ko</t>
    </r>
    <r>
      <rPr>
        <sz val="11"/>
        <color indexed="8"/>
        <rFont val="Starling Serif"/>
        <family val="1"/>
      </rPr>
      <t>. Polysemy: 'to eat / to ingest'.</t>
    </r>
  </si>
  <si>
    <r>
      <t xml:space="preserve">Braga 1992: 33. Sekelj: </t>
    </r>
    <r>
      <rPr>
        <i/>
        <sz val="11"/>
        <color indexed="8"/>
        <rFont val="Starling Serif"/>
        <family val="1"/>
      </rPr>
      <t>kanan</t>
    </r>
    <r>
      <rPr>
        <sz val="11"/>
        <color indexed="8"/>
        <rFont val="Starling Serif"/>
        <family val="1"/>
      </rPr>
      <t>.</t>
    </r>
  </si>
  <si>
    <r>
      <t>Galucio 2001: 49; Hanke et al. 1958: 193 (</t>
    </r>
    <r>
      <rPr>
        <i/>
        <sz val="11"/>
        <color indexed="8"/>
        <rFont val="Starling Serif"/>
        <family val="1"/>
      </rPr>
      <t>=kô, =ku</t>
    </r>
    <r>
      <rPr>
        <sz val="11"/>
        <color indexed="8"/>
        <rFont val="Starling Serif"/>
        <family val="1"/>
      </rPr>
      <t>); Galucio 2011: 252, 257. Polysemy: 'to eat / to drink / to ingest'.</t>
    </r>
  </si>
  <si>
    <r>
      <t xml:space="preserve">Alves 2004: 191; ZSTI. Polysemy: 'to eat / to drink / to copulate / to smoke / to suck'. Sekelj: </t>
    </r>
    <r>
      <rPr>
        <i/>
        <sz val="11"/>
        <color indexed="8"/>
        <rFont val="Starling Serif"/>
        <family val="1"/>
      </rPr>
      <t>warup-ká</t>
    </r>
    <r>
      <rPr>
        <sz val="11"/>
        <color indexed="8"/>
        <rFont val="Starling Serif"/>
        <family val="1"/>
      </rPr>
      <t>.</t>
    </r>
  </si>
  <si>
    <r>
      <t>Aragon 2014: 220; Aragon &amp; Cabral 2005: 1537 (</t>
    </r>
    <r>
      <rPr>
        <i/>
        <sz val="11"/>
        <color indexed="8"/>
        <rFont val="Starling Serif"/>
        <family val="1"/>
      </rPr>
      <t>topiʔˈã</t>
    </r>
    <r>
      <rPr>
        <sz val="11"/>
        <color indexed="8"/>
        <rFont val="Starling Serif"/>
        <family val="1"/>
      </rPr>
      <t>).</t>
    </r>
  </si>
  <si>
    <r>
      <t xml:space="preserve">Aragon &amp; Cabral 2005: 1537; Moore &amp; Galucio 1993: 133. Sekelj </t>
    </r>
    <r>
      <rPr>
        <i/>
        <sz val="11"/>
        <color indexed="8"/>
        <rFont val="Starling Serif"/>
        <family val="1"/>
      </rPr>
      <t>čupiá</t>
    </r>
    <r>
      <rPr>
        <sz val="11"/>
        <color indexed="8"/>
        <rFont val="Starling Serif"/>
        <family val="1"/>
      </rPr>
      <t>.</t>
    </r>
  </si>
  <si>
    <r>
      <t xml:space="preserve">Hanke et al. 1958: 181; Aragon &amp; Cabral 2005: 1537; Moore &amp; Galucio 1993: 133. Guaratira: </t>
    </r>
    <r>
      <rPr>
        <i/>
        <sz val="11"/>
        <color indexed="8"/>
        <rFont val="Starling Serif"/>
        <family val="1"/>
      </rPr>
      <t>supia / =ɾupia</t>
    </r>
    <r>
      <rPr>
        <sz val="11"/>
        <color indexed="8"/>
        <rFont val="Starling Serif"/>
        <family val="1"/>
      </rPr>
      <t xml:space="preserve">. 3 person: </t>
    </r>
    <r>
      <rPr>
        <i/>
        <sz val="11"/>
        <color indexed="8"/>
        <rFont val="Starling Serif"/>
        <family val="1"/>
      </rPr>
      <t>s=upisa</t>
    </r>
    <r>
      <rPr>
        <sz val="11"/>
        <color indexed="8"/>
        <rFont val="Starling Serif"/>
        <family val="1"/>
      </rPr>
      <t>.</t>
    </r>
  </si>
  <si>
    <r>
      <t>Alves 2004: 226; ZSTI; Aragon &amp; Cabral 2005: 1537; Moore &amp; Galucio 1993: 133 (</t>
    </r>
    <r>
      <rPr>
        <i/>
        <sz val="11"/>
        <color indexed="8"/>
        <rFont val="Starling Serif"/>
        <family val="1"/>
      </rPr>
      <t>upiʔa</t>
    </r>
    <r>
      <rPr>
        <sz val="11"/>
        <color indexed="8"/>
        <rFont val="Starling Serif"/>
        <family val="1"/>
      </rPr>
      <t xml:space="preserve">). 3 person: </t>
    </r>
    <r>
      <rPr>
        <i/>
        <sz val="11"/>
        <color indexed="8"/>
        <rFont val="Starling Serif"/>
        <family val="1"/>
      </rPr>
      <t>c=opciʔˈa</t>
    </r>
    <r>
      <rPr>
        <sz val="11"/>
        <color indexed="8"/>
        <rFont val="Starling Serif"/>
        <family val="1"/>
      </rPr>
      <t xml:space="preserve">. Sekelj </t>
    </r>
    <r>
      <rPr>
        <i/>
        <sz val="11"/>
        <color indexed="8"/>
        <rFont val="Starling Serif"/>
        <family val="1"/>
      </rPr>
      <t>upci-á</t>
    </r>
    <r>
      <rPr>
        <sz val="11"/>
        <color indexed="8"/>
        <rFont val="Starling Serif"/>
        <family val="1"/>
      </rPr>
      <t>.</t>
    </r>
  </si>
  <si>
    <r>
      <t>Aragon 2014: 73; Aragon 2008: 56 (</t>
    </r>
    <r>
      <rPr>
        <i/>
        <sz val="11"/>
        <color indexed="8"/>
        <rFont val="Starling Serif"/>
        <family val="1"/>
      </rPr>
      <t>epapa</t>
    </r>
    <r>
      <rPr>
        <sz val="11"/>
        <color indexed="8"/>
        <rFont val="Starling Serif"/>
        <family val="1"/>
      </rPr>
      <t>).</t>
    </r>
  </si>
  <si>
    <r>
      <t xml:space="preserve">Braga 1992: 38. Sekelj: </t>
    </r>
    <r>
      <rPr>
        <i/>
        <sz val="11"/>
        <color indexed="8"/>
        <rFont val="Starling Serif"/>
        <family val="1"/>
      </rPr>
      <t>čibča</t>
    </r>
    <r>
      <rPr>
        <sz val="11"/>
        <color indexed="8"/>
        <rFont val="Starling Serif"/>
        <family val="1"/>
      </rPr>
      <t>.</t>
    </r>
  </si>
  <si>
    <r>
      <t>Hanke et al. 1958: 183 (</t>
    </r>
    <r>
      <rPr>
        <i/>
        <sz val="11"/>
        <color indexed="8"/>
        <rFont val="Starling Serif"/>
        <family val="1"/>
      </rPr>
      <t>uẽwãpap, keõwanpap</t>
    </r>
    <r>
      <rPr>
        <sz val="11"/>
        <color indexed="8"/>
        <rFont val="Starling Serif"/>
        <family val="1"/>
      </rPr>
      <t>).</t>
    </r>
  </si>
  <si>
    <r>
      <t xml:space="preserve">Alves 2004: 166; ZSTI. 3 person: </t>
    </r>
    <r>
      <rPr>
        <i/>
        <sz val="11"/>
        <color indexed="8"/>
        <rFont val="Starling Serif"/>
        <family val="1"/>
      </rPr>
      <t>c=ˈɛpa</t>
    </r>
    <r>
      <rPr>
        <sz val="11"/>
        <color indexed="8"/>
        <rFont val="Starling Serif"/>
        <family val="1"/>
      </rPr>
      <t xml:space="preserve">. Sekelj: </t>
    </r>
    <r>
      <rPr>
        <i/>
        <sz val="11"/>
        <color indexed="8"/>
        <rFont val="Starling Serif"/>
        <family val="1"/>
      </rPr>
      <t>wepá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</si>
  <si>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ǯap</t>
    </r>
  </si>
  <si>
    <r>
      <t xml:space="preserve">Aragon 2014: 82; Aragon 2008: 27. Cf. </t>
    </r>
    <r>
      <rPr>
        <i/>
        <sz val="11"/>
        <color indexed="8"/>
        <rFont val="Starling Serif"/>
        <family val="1"/>
      </rPr>
      <t>kʷi=ʔˈap</t>
    </r>
    <r>
      <rPr>
        <sz val="11"/>
        <color indexed="8"/>
        <rFont val="Starling Serif"/>
        <family val="1"/>
      </rPr>
      <t xml:space="preserve"> 'lard' [Aragon 2008: 78].</t>
    </r>
  </si>
  <si>
    <r>
      <t>Hanke et al. 1958: 189 (</t>
    </r>
    <r>
      <rPr>
        <i/>
        <sz val="11"/>
        <color indexed="8"/>
        <rFont val="Starling Serif"/>
        <family val="1"/>
      </rPr>
      <t>kweáb</t>
    </r>
    <r>
      <rPr>
        <sz val="11"/>
        <color indexed="8"/>
        <rFont val="Starling Serif"/>
        <family val="1"/>
      </rPr>
      <t>).</t>
    </r>
  </si>
  <si>
    <r>
      <t xml:space="preserve">Alves 2004: 147. Polysemy: 'fat / grease / oil'. Distinct from </t>
    </r>
    <r>
      <rPr>
        <i/>
        <sz val="11"/>
        <color indexed="8"/>
        <rFont val="Starling Serif"/>
        <family val="1"/>
      </rPr>
      <t>caːʔˈop</t>
    </r>
    <r>
      <rPr>
        <sz val="11"/>
        <color indexed="8"/>
        <rFont val="Starling Serif"/>
        <family val="1"/>
      </rPr>
      <t xml:space="preserve"> 'corporal grease' [Alves 2004: 246], </t>
    </r>
    <r>
      <rPr>
        <i/>
        <sz val="11"/>
        <color indexed="8"/>
        <rFont val="Starling Serif"/>
        <family val="1"/>
      </rPr>
      <t>ˈap-ʔɛ</t>
    </r>
    <r>
      <rPr>
        <sz val="11"/>
        <color indexed="8"/>
        <rFont val="Starling Serif"/>
        <family val="1"/>
      </rPr>
      <t xml:space="preserve"> 'fat (adj., of game)' [Alves 2004: 152].</t>
    </r>
  </si>
  <si>
    <r>
      <t>Nogueira 2011: 46 (</t>
    </r>
    <r>
      <rPr>
        <i/>
        <sz val="11"/>
        <color indexed="8"/>
        <rFont val="Starling Serif"/>
        <family val="1"/>
      </rPr>
      <t>pɛ-tap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peo</t>
    </r>
    <r>
      <rPr>
        <sz val="11"/>
        <color indexed="8"/>
        <rFont val="Starling Serif"/>
        <family val="1"/>
      </rPr>
      <t>). Polysemy: 'a hair / feather'.</t>
    </r>
  </si>
  <si>
    <r>
      <t xml:space="preserve">Sekelj: </t>
    </r>
    <r>
      <rPr>
        <i/>
        <sz val="11"/>
        <color indexed="8"/>
        <rFont val="Starling Serif"/>
        <family val="1"/>
      </rPr>
      <t>taer</t>
    </r>
    <r>
      <rPr>
        <sz val="11"/>
        <color indexed="8"/>
        <rFont val="Starling Serif"/>
        <family val="1"/>
      </rPr>
      <t xml:space="preserve">. Looks suspiciously similar to Arikapú </t>
    </r>
    <r>
      <rPr>
        <i/>
        <sz val="11"/>
        <color indexed="8"/>
        <rFont val="Starling Serif"/>
        <family val="1"/>
      </rPr>
      <t>tae</t>
    </r>
    <r>
      <rPr>
        <sz val="11"/>
        <color indexed="8"/>
        <rFont val="Starling Serif"/>
        <family val="1"/>
      </rPr>
      <t xml:space="preserve"> 'id.' [ibid.]. Neither word is found in modern sources.</t>
    </r>
  </si>
  <si>
    <r>
      <t>Galucio 2001: 31 ('wing'); Hanke et al. 1958: 178, 189 (</t>
    </r>
    <r>
      <rPr>
        <i/>
        <sz val="11"/>
        <color indexed="8"/>
        <rFont val="Starling Serif"/>
        <family val="1"/>
      </rPr>
      <t>pepu, pêbo</t>
    </r>
    <r>
      <rPr>
        <sz val="11"/>
        <color indexed="8"/>
        <rFont val="Starling Serif"/>
        <family val="1"/>
      </rPr>
      <t>); Moore &amp; Galucio 1993: 133. Polysemy: 'feather / wing'.</t>
    </r>
  </si>
  <si>
    <r>
      <t xml:space="preserve">Alves 2004: 236; Moore &amp; Galucio 1993: 133. Glossed as 'wing' in [STS]. Distinct from </t>
    </r>
    <r>
      <rPr>
        <i/>
        <sz val="11"/>
        <color indexed="8"/>
        <rFont val="Starling Serif"/>
        <family val="1"/>
      </rPr>
      <t>pˈɛpʔo-akˈɨp</t>
    </r>
    <r>
      <rPr>
        <sz val="11"/>
        <color indexed="8"/>
        <rFont val="Starling Serif"/>
        <family val="1"/>
      </rPr>
      <t xml:space="preserve"> 'wing' [Alves 2004: 236].</t>
    </r>
  </si>
  <si>
    <r>
      <t>Nogueira 2011: 187; Moore &amp; Galucio 1993: 133 (</t>
    </r>
    <r>
      <rPr>
        <i/>
        <sz val="11"/>
        <color indexed="8"/>
        <rFont val="Starling Serif"/>
        <family val="1"/>
      </rPr>
      <t>agokap</t>
    </r>
    <r>
      <rPr>
        <sz val="11"/>
        <color indexed="8"/>
        <rFont val="Starling Serif"/>
        <family val="1"/>
      </rPr>
      <t xml:space="preserve"> 'fire' and </t>
    </r>
    <r>
      <rPr>
        <i/>
        <sz val="11"/>
        <color indexed="8"/>
        <rFont val="Starling Serif"/>
        <family val="1"/>
      </rPr>
      <t>agopkap</t>
    </r>
    <r>
      <rPr>
        <sz val="11"/>
        <color indexed="8"/>
        <rFont val="Starling Serif"/>
        <family val="1"/>
      </rPr>
      <t xml:space="preserve"> 'firewood').</t>
    </r>
  </si>
  <si>
    <r>
      <t>Aragon &amp; Cabral 2005: 1537; Moore &amp; Galucio 1993: 133 (</t>
    </r>
    <r>
      <rPr>
        <i/>
        <sz val="11"/>
        <color indexed="8"/>
        <rFont val="Starling Serif"/>
        <family val="1"/>
      </rPr>
      <t>očat-pot</t>
    </r>
    <r>
      <rPr>
        <sz val="11"/>
        <color indexed="8"/>
        <rFont val="Starling Serif"/>
        <family val="1"/>
      </rPr>
      <t xml:space="preserve"> 'firewood'). Sekelj: </t>
    </r>
    <r>
      <rPr>
        <i/>
        <sz val="11"/>
        <color indexed="8"/>
        <rFont val="Starling Serif"/>
        <family val="1"/>
      </rPr>
      <t>ulčat</t>
    </r>
    <r>
      <rPr>
        <sz val="11"/>
        <color indexed="8"/>
        <rFont val="Starling Serif"/>
        <family val="1"/>
      </rPr>
      <t>.</t>
    </r>
  </si>
  <si>
    <r>
      <t>Galucio 2001: 34; Hanke et al. 1958: 183 (</t>
    </r>
    <r>
      <rPr>
        <i/>
        <sz val="11"/>
        <color indexed="8"/>
        <rFont val="Starling Serif"/>
        <family val="1"/>
      </rPr>
      <t>utat</t>
    </r>
    <r>
      <rPr>
        <sz val="11"/>
        <color indexed="8"/>
        <rFont val="Starling Serif"/>
        <family val="1"/>
      </rPr>
      <t>); Galucio 2011: 239; Aragon &amp; Cabral 2005: 1537; Moore &amp; Galucio 1993: 133.</t>
    </r>
  </si>
  <si>
    <r>
      <t>Alves 2004: 201; ZSTI; Aragon &amp; Cabral 2005: 1537; Moore &amp; Galucio 1993: 133 (</t>
    </r>
    <r>
      <rPr>
        <i/>
        <sz val="11"/>
        <color indexed="8"/>
        <rFont val="Starling Serif"/>
        <family val="1"/>
      </rPr>
      <t>kopkaːp</t>
    </r>
    <r>
      <rPr>
        <sz val="11"/>
        <color indexed="8"/>
        <rFont val="Starling Serif"/>
        <family val="1"/>
      </rPr>
      <t xml:space="preserve"> 'fire / firewood'). Sekelj: </t>
    </r>
    <r>
      <rPr>
        <i/>
        <sz val="11"/>
        <color indexed="8"/>
        <rFont val="Starling Serif"/>
        <family val="1"/>
      </rPr>
      <t>kubkahab</t>
    </r>
    <r>
      <rPr>
        <sz val="11"/>
        <color indexed="8"/>
        <rFont val="Starling Serif"/>
        <family val="1"/>
      </rPr>
      <t>.</t>
    </r>
  </si>
  <si>
    <r>
      <t>Nogueira 2011: 192; Moore &amp; Galucio 1993: 133 (</t>
    </r>
    <r>
      <rPr>
        <i/>
        <sz val="11"/>
        <color indexed="8"/>
        <rFont val="Starling Serif"/>
        <family val="1"/>
      </rPr>
      <t>ɨːβoy</t>
    </r>
    <r>
      <rPr>
        <sz val="11"/>
        <color indexed="8"/>
        <rFont val="Starling Serif"/>
        <family val="1"/>
      </rPr>
      <t>); Galucio &amp; Nogueira 2011: 24.</t>
    </r>
  </si>
  <si>
    <r>
      <t>Aragon 2014: 73; Aragon 2008: 28, 56 (</t>
    </r>
    <r>
      <rPr>
        <i/>
        <sz val="11"/>
        <color indexed="8"/>
        <rFont val="Starling Serif"/>
        <family val="1"/>
      </rPr>
      <t>koytpˈit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koytpˈit</t>
    </r>
    <r>
      <rPr>
        <sz val="11"/>
        <color indexed="8"/>
        <rFont val="Starling Serif"/>
        <family val="1"/>
      </rPr>
      <t>).</t>
    </r>
  </si>
  <si>
    <r>
      <t xml:space="preserve">Braga 1992: 39; Aragon &amp; Cabral 2005: 1537; Moore &amp; Galucio 1993: 133. Sekelj: </t>
    </r>
    <r>
      <rPr>
        <i/>
        <sz val="11"/>
        <color indexed="8"/>
        <rFont val="Starling Serif"/>
        <family val="1"/>
      </rPr>
      <t>portkap</t>
    </r>
    <r>
      <rPr>
        <sz val="11"/>
        <color indexed="8"/>
        <rFont val="Starling Serif"/>
        <family val="1"/>
      </rPr>
      <t>.</t>
    </r>
  </si>
  <si>
    <r>
      <t>Galucio 2001: 81; Hanke et al. 1958: 190 (</t>
    </r>
    <r>
      <rPr>
        <i/>
        <sz val="11"/>
        <color indexed="8"/>
        <rFont val="Starling Serif"/>
        <family val="1"/>
      </rPr>
      <t>keipir, kitpir, itpir</t>
    </r>
    <r>
      <rPr>
        <sz val="11"/>
        <color indexed="8"/>
        <rFont val="Starling Serif"/>
        <family val="1"/>
      </rPr>
      <t>); Galucio 2011: 254; Aragon &amp; Cabral 2005: 1537 (</t>
    </r>
    <r>
      <rPr>
        <i/>
        <sz val="11"/>
        <color indexed="8"/>
        <rFont val="Starling Serif"/>
        <family val="1"/>
      </rPr>
      <t>kuitpit</t>
    </r>
    <r>
      <rPr>
        <sz val="11"/>
        <color indexed="8"/>
        <rFont val="Starling Serif"/>
        <family val="1"/>
      </rPr>
      <t>).</t>
    </r>
  </si>
  <si>
    <r>
      <t>Alves 2004: 183; ZSTI; Aragon &amp; Cabral 2005: 1537; Moore &amp; Galucio 1993: 133 (</t>
    </r>
    <r>
      <rPr>
        <i/>
        <sz val="11"/>
        <color indexed="8"/>
        <rFont val="Starling Serif"/>
        <family val="1"/>
      </rPr>
      <t>ɨhpot</t>
    </r>
    <r>
      <rPr>
        <sz val="11"/>
        <color indexed="8"/>
        <rFont val="Starling Serif"/>
        <family val="1"/>
      </rPr>
      <t xml:space="preserve">); Galucio &amp; Nogueira 2011: 23. Sekelj: </t>
    </r>
    <r>
      <rPr>
        <i/>
        <sz val="11"/>
        <color indexed="8"/>
        <rFont val="Starling Serif"/>
        <family val="1"/>
      </rPr>
      <t>ipot</t>
    </r>
    <r>
      <rPr>
        <sz val="11"/>
        <color indexed="8"/>
        <rFont val="Starling Serif"/>
        <family val="1"/>
      </rPr>
      <t>.</t>
    </r>
  </si>
  <si>
    <r>
      <t>ɛ=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bɨɾ-a</t>
    </r>
  </si>
  <si>
    <r>
      <t xml:space="preserve">Sekelj: </t>
    </r>
    <r>
      <rPr>
        <i/>
        <sz val="11"/>
        <color indexed="8"/>
        <rFont val="Starling Serif"/>
        <family val="1"/>
      </rPr>
      <t>ačürübá</t>
    </r>
    <r>
      <rPr>
        <sz val="11"/>
        <color indexed="8"/>
        <rFont val="Starling Serif"/>
        <family val="1"/>
      </rPr>
      <t>.</t>
    </r>
  </si>
  <si>
    <r>
      <t xml:space="preserve">Alves 2004: 266. Polysemy: 'to flee / to leave / to escape / to fly / to move to another place'. Cf. Sekelj: </t>
    </r>
    <r>
      <rPr>
        <i/>
        <sz val="11"/>
        <color indexed="8"/>
        <rFont val="Starling Serif"/>
        <family val="1"/>
      </rPr>
      <t>tavuaraé</t>
    </r>
    <r>
      <rPr>
        <sz val="11"/>
        <color indexed="8"/>
        <rFont val="Starling Serif"/>
        <family val="1"/>
      </rPr>
      <t xml:space="preserve"> (either the same root or a borrowing from Portuguese </t>
    </r>
    <r>
      <rPr>
        <i/>
        <sz val="11"/>
        <color indexed="8"/>
        <rFont val="Starling Serif"/>
        <family val="1"/>
      </rPr>
      <t xml:space="preserve">vowa </t>
    </r>
    <r>
      <rPr>
        <sz val="11"/>
        <color indexed="8"/>
        <rFont val="Starling Serif"/>
        <family val="1"/>
      </rPr>
      <t>{voar}).</t>
    </r>
  </si>
  <si>
    <r>
      <t>n</t>
    </r>
    <r>
      <rPr>
        <sz val="11"/>
        <color indexed="8"/>
        <rFont val="Starling Serif"/>
        <family val="1"/>
      </rPr>
      <t>bi / =βi</t>
    </r>
  </si>
  <si>
    <r>
      <t>n</t>
    </r>
    <r>
      <rPr>
        <sz val="11"/>
        <color indexed="8"/>
        <rFont val="Starling Serif"/>
        <family val="1"/>
      </rPr>
      <t>biʔ</t>
    </r>
  </si>
  <si>
    <r>
      <t xml:space="preserve">Braga 1992: 51; Aragon &amp; Cabral 2005: 1537; Moore &amp; Galucio 1993: 133. Sekelj: </t>
    </r>
    <r>
      <rPr>
        <i/>
        <sz val="11"/>
        <color indexed="8"/>
        <rFont val="Starling Serif"/>
        <family val="1"/>
      </rPr>
      <t>bitjeb</t>
    </r>
    <r>
      <rPr>
        <sz val="11"/>
        <color indexed="8"/>
        <rFont val="Starling Serif"/>
        <family val="1"/>
      </rPr>
      <t>.</t>
    </r>
  </si>
  <si>
    <r>
      <t>Galucio 2001: 19; Hanke et al. 1958: 190 (</t>
    </r>
    <r>
      <rPr>
        <i/>
        <sz val="11"/>
        <color indexed="8"/>
        <rFont val="Starling Serif"/>
        <family val="1"/>
      </rPr>
      <t>pizo, piu</t>
    </r>
    <r>
      <rPr>
        <sz val="11"/>
        <color indexed="8"/>
        <rFont val="Starling Serif"/>
        <family val="1"/>
      </rPr>
      <t>); Galucio 2011: 239 (</t>
    </r>
    <r>
      <rPr>
        <i/>
        <sz val="11"/>
        <color indexed="8"/>
        <rFont val="Starling Serif"/>
        <family val="1"/>
      </rPr>
      <t>pi-so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pˈi-oʔ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pi</t>
    </r>
    <r>
      <rPr>
        <sz val="11"/>
        <color indexed="8"/>
        <rFont val="Starling Serif"/>
        <family val="1"/>
      </rPr>
      <t xml:space="preserve">). Guaratira, Kampé: </t>
    </r>
    <r>
      <rPr>
        <i/>
        <sz val="11"/>
        <color indexed="8"/>
        <rFont val="Starling Serif"/>
        <family val="1"/>
      </rPr>
      <t>pi-o</t>
    </r>
    <r>
      <rPr>
        <sz val="11"/>
        <color indexed="8"/>
        <rFont val="Starling Serif"/>
        <family val="1"/>
      </rPr>
      <t>.</t>
    </r>
  </si>
  <si>
    <r>
      <t>Alves 2004: 249; ZSTI; Aragon &amp; Cabral 2005: 1537; Moore &amp; Galucio 1993: 133 (</t>
    </r>
    <r>
      <rPr>
        <i/>
        <sz val="11"/>
        <color indexed="8"/>
        <rFont val="Starling Serif"/>
        <family val="1"/>
      </rPr>
      <t>pi</t>
    </r>
    <r>
      <rPr>
        <sz val="11"/>
        <color indexed="8"/>
        <rFont val="Starling Serif"/>
        <family val="1"/>
      </rPr>
      <t>).</t>
    </r>
  </si>
  <si>
    <r>
      <t xml:space="preserve">Braga 1992: 63. Sekelj: </t>
    </r>
    <r>
      <rPr>
        <i/>
        <sz val="11"/>
        <color indexed="8"/>
        <rFont val="Starling Serif"/>
        <family val="1"/>
      </rPr>
      <t>menené</t>
    </r>
    <r>
      <rPr>
        <sz val="11"/>
        <color indexed="8"/>
        <rFont val="Starling Serif"/>
        <family val="1"/>
      </rPr>
      <t xml:space="preserve">. The word </t>
    </r>
    <r>
      <rPr>
        <i/>
        <sz val="11"/>
        <color indexed="8"/>
        <rFont val="Starling Serif"/>
        <family val="1"/>
      </rPr>
      <t>tom</t>
    </r>
    <r>
      <rPr>
        <sz val="11"/>
        <color indexed="8"/>
        <rFont val="Starling Serif"/>
        <family val="1"/>
      </rPr>
      <t xml:space="preserve"> is found in the column corresponding to Djeoromitxí but this is likely erroneous: such a word would violate Djeoromitxí phonotactic restrictions.</t>
    </r>
  </si>
  <si>
    <r>
      <t xml:space="preserve">Alves 2004: 171. Sekelj: </t>
    </r>
    <r>
      <rPr>
        <i/>
        <sz val="11"/>
        <color indexed="8"/>
        <rFont val="Starling Serif"/>
        <family val="1"/>
      </rPr>
      <t>tehurá</t>
    </r>
    <r>
      <rPr>
        <sz val="11"/>
        <color indexed="8"/>
        <rFont val="Starling Serif"/>
        <family val="1"/>
      </rPr>
      <t>.</t>
    </r>
  </si>
  <si>
    <r>
      <t xml:space="preserve">Braga 1992: 48, 57; Moore &amp; Galucio 1993: 133. Sekelj: </t>
    </r>
    <r>
      <rPr>
        <i/>
        <sz val="11"/>
        <color indexed="8"/>
        <rFont val="Starling Serif"/>
        <family val="1"/>
      </rPr>
      <t>ñoa.</t>
    </r>
  </si>
  <si>
    <r>
      <t>Galucio 2001: 200; Hanke et al. 1958: 183 (</t>
    </r>
    <r>
      <rPr>
        <i/>
        <sz val="11"/>
        <color indexed="8"/>
        <rFont val="Starling Serif"/>
        <family val="1"/>
      </rPr>
      <t>=ua</t>
    </r>
    <r>
      <rPr>
        <sz val="11"/>
        <color indexed="8"/>
        <rFont val="Starling Serif"/>
        <family val="1"/>
      </rPr>
      <t>); Galucio 2002: 61; Galucio 2011: 243 (</t>
    </r>
    <r>
      <rPr>
        <i/>
        <sz val="11"/>
        <color indexed="8"/>
        <rFont val="Starling Serif"/>
        <family val="1"/>
      </rPr>
      <t>õp</t>
    </r>
    <r>
      <rPr>
        <sz val="11"/>
        <color indexed="8"/>
        <rFont val="Starling Serif"/>
        <family val="1"/>
      </rPr>
      <t>); Moore &amp; Galucio 1993: 133.</t>
    </r>
  </si>
  <si>
    <r>
      <t xml:space="preserve">Alves 2004: 228; ZSTI; Moore &amp; Galucio 1993: 133. Sekelj: </t>
    </r>
    <r>
      <rPr>
        <i/>
        <sz val="11"/>
        <color indexed="8"/>
        <rFont val="Starling Serif"/>
        <family val="1"/>
      </rPr>
      <t>ñoá</t>
    </r>
    <r>
      <rPr>
        <sz val="11"/>
        <color indexed="8"/>
        <rFont val="Starling Serif"/>
        <family val="1"/>
      </rPr>
      <t>.</t>
    </r>
  </si>
  <si>
    <r>
      <t>Nogueira 2011: 87 (</t>
    </r>
    <r>
      <rPr>
        <i/>
        <sz val="11"/>
        <color indexed="8"/>
        <rFont val="Starling Serif"/>
        <family val="1"/>
      </rPr>
      <t>paɾɛ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poatẽp</t>
    </r>
    <r>
      <rPr>
        <sz val="11"/>
        <color indexed="8"/>
        <rFont val="Starling Serif"/>
        <family val="1"/>
      </rPr>
      <t>).</t>
    </r>
  </si>
  <si>
    <r>
      <t>Galucio 2001: 31; Hanke et al. 1958: (</t>
    </r>
    <r>
      <rPr>
        <i/>
        <sz val="11"/>
        <color indexed="8"/>
        <rFont val="Starling Serif"/>
        <family val="1"/>
      </rPr>
      <t>tzame-</t>
    </r>
    <r>
      <rPr>
        <sz val="11"/>
        <color indexed="8"/>
        <rFont val="Starling Serif"/>
        <family val="1"/>
      </rPr>
      <t>); Galucio 2002: 64; Moore &amp; Galucio 1993: 133 (</t>
    </r>
    <r>
      <rPr>
        <i/>
        <sz val="11"/>
        <color indexed="8"/>
        <rFont val="Starling Serif"/>
        <family val="1"/>
      </rPr>
      <t>i=sãmẽ-p</t>
    </r>
    <r>
      <rPr>
        <sz val="11"/>
        <color indexed="8"/>
        <rFont val="Starling Serif"/>
        <family val="1"/>
      </rPr>
      <t>).</t>
    </r>
  </si>
  <si>
    <r>
      <t xml:space="preserve">Alves 2004: 237; ZSTI; Moore &amp; Galucio 1993: 133. Distinct from </t>
    </r>
    <r>
      <rPr>
        <i/>
        <sz val="11"/>
        <color indexed="8"/>
        <rFont val="Starling Serif"/>
        <family val="1"/>
      </rPr>
      <t>kʉɾˈayt</t>
    </r>
    <r>
      <rPr>
        <sz val="11"/>
        <color indexed="8"/>
        <rFont val="Starling Serif"/>
        <family val="1"/>
      </rPr>
      <t xml:space="preserve"> 'beautiful, pretty (of objects, men)' and </t>
    </r>
    <r>
      <rPr>
        <i/>
        <sz val="11"/>
        <color indexed="8"/>
        <rFont val="Starling Serif"/>
        <family val="1"/>
      </rPr>
      <t>kɛm-cˈok-ʔa</t>
    </r>
    <r>
      <rPr>
        <sz val="11"/>
        <color indexed="8"/>
        <rFont val="Starling Serif"/>
        <family val="1"/>
      </rPr>
      <t xml:space="preserve"> 'beautiful (of women)' [Alves 2004: 195, 207].</t>
    </r>
  </si>
  <si>
    <r>
      <t xml:space="preserve">Not attested. Distinct from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ǯɨt</t>
    </r>
    <r>
      <rPr>
        <sz val="11"/>
        <color indexed="8"/>
        <rFont val="Starling Serif"/>
        <family val="1"/>
      </rPr>
      <t xml:space="preserve"> 'green (unripe)' [Nogueira 2011: 52].</t>
    </r>
  </si>
  <si>
    <r>
      <t xml:space="preserve">Braga 1992: 52. Cf. Sekelj </t>
    </r>
    <r>
      <rPr>
        <i/>
        <sz val="11"/>
        <color indexed="8"/>
        <rFont val="Starling Serif"/>
        <family val="1"/>
      </rPr>
      <t>djatiit</t>
    </r>
    <r>
      <rPr>
        <sz val="11"/>
        <color indexed="8"/>
        <rFont val="Starling Serif"/>
        <family val="1"/>
      </rPr>
      <t xml:space="preserve"> 'green, unripe'.</t>
    </r>
  </si>
  <si>
    <r>
      <t>Hanke et al. 1958: 187 (</t>
    </r>
    <r>
      <rPr>
        <i/>
        <sz val="11"/>
        <color indexed="8"/>
        <rFont val="Starling Serif"/>
        <family val="1"/>
      </rPr>
      <t>petzarú</t>
    </r>
    <r>
      <rPr>
        <sz val="11"/>
        <color indexed="8"/>
        <rFont val="Starling Serif"/>
        <family val="1"/>
      </rPr>
      <t>). Ranges from green to yellow.</t>
    </r>
  </si>
  <si>
    <r>
      <t xml:space="preserve">Not attested. Distinct from </t>
    </r>
    <r>
      <rPr>
        <i/>
        <sz val="11"/>
        <color indexed="8"/>
        <rFont val="Starling Serif"/>
        <family val="1"/>
      </rPr>
      <t xml:space="preserve">caʔˈʉt </t>
    </r>
    <r>
      <rPr>
        <sz val="11"/>
        <color indexed="8"/>
        <rFont val="Starling Serif"/>
        <family val="1"/>
      </rPr>
      <t xml:space="preserve">[Alves 2004: 246] 'green, unripe', </t>
    </r>
    <r>
      <rPr>
        <i/>
        <sz val="11"/>
        <color indexed="8"/>
        <rFont val="Starling Serif"/>
        <family val="1"/>
      </rPr>
      <t>ʉt</t>
    </r>
    <r>
      <rPr>
        <sz val="11"/>
        <color indexed="8"/>
        <rFont val="Starling Serif"/>
        <family val="1"/>
      </rPr>
      <t xml:space="preserve"> 'young / unripe' [Alves 2004: 272]. Sekelj: </t>
    </r>
    <r>
      <rPr>
        <i/>
        <sz val="11"/>
        <color indexed="8"/>
        <rFont val="Starling Serif"/>
        <family val="1"/>
      </rPr>
      <t>öö</t>
    </r>
    <r>
      <rPr>
        <sz val="11"/>
        <color indexed="8"/>
        <rFont val="Starling Serif"/>
        <family val="1"/>
      </rPr>
      <t xml:space="preserve"> 'green', </t>
    </r>
    <r>
      <rPr>
        <i/>
        <sz val="11"/>
        <color indexed="8"/>
        <rFont val="Starling Serif"/>
        <family val="1"/>
      </rPr>
      <t>taúrè</t>
    </r>
    <r>
      <rPr>
        <sz val="11"/>
        <color indexed="8"/>
        <rFont val="Starling Serif"/>
        <family val="1"/>
      </rPr>
      <t xml:space="preserve"> 'green, unripe'.</t>
    </r>
  </si>
  <si>
    <r>
      <t xml:space="preserve">Braga 1992: 54. Sekelj: </t>
    </r>
    <r>
      <rPr>
        <i/>
        <sz val="11"/>
        <color indexed="8"/>
        <rFont val="Starling Serif"/>
        <family val="1"/>
      </rPr>
      <t>ñerembe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</si>
  <si>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dap</t>
    </r>
  </si>
  <si>
    <r>
      <t>Aragon 2014: 65 (</t>
    </r>
    <r>
      <rPr>
        <i/>
        <sz val="11"/>
        <color indexed="8"/>
        <rFont val="Starling Serif"/>
        <family val="1"/>
      </rPr>
      <t>a=tap</t>
    </r>
    <r>
      <rPr>
        <sz val="11"/>
        <color indexed="8"/>
        <rFont val="Starling Serif"/>
        <family val="1"/>
      </rPr>
      <t>); Aragon 2008: 53, 77; Aragon &amp; Cabral 2005: 1536  (</t>
    </r>
    <r>
      <rPr>
        <i/>
        <sz val="11"/>
        <color indexed="8"/>
        <rFont val="Starling Serif"/>
        <family val="1"/>
      </rPr>
      <t>=tɔp</t>
    </r>
    <r>
      <rPr>
        <sz val="11"/>
        <color indexed="8"/>
        <rFont val="Starling Serif"/>
        <family val="1"/>
      </rPr>
      <t>); Galucio &amp; Nogueira 2011: 13.</t>
    </r>
  </si>
  <si>
    <r>
      <t xml:space="preserve">Braga 1992: 40; Galucio &amp; Nogueira 2011: 23. Sekelj: </t>
    </r>
    <r>
      <rPr>
        <i/>
        <sz val="11"/>
        <color indexed="8"/>
        <rFont val="Starling Serif"/>
        <family val="1"/>
      </rPr>
      <t>atèm (atem?)</t>
    </r>
    <r>
      <rPr>
        <sz val="11"/>
        <color indexed="8"/>
        <rFont val="Starling Serif"/>
        <family val="1"/>
      </rPr>
      <t>.</t>
    </r>
  </si>
  <si>
    <r>
      <t>Galucio 2001: 41; Hanke et al. 1958: 181 (</t>
    </r>
    <r>
      <rPr>
        <i/>
        <sz val="11"/>
        <color indexed="8"/>
        <rFont val="Starling Serif"/>
        <family val="1"/>
      </rPr>
      <t>nem=taw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nẽ=tap</t>
    </r>
    <r>
      <rPr>
        <sz val="11"/>
        <color indexed="8"/>
        <rFont val="Starling Serif"/>
        <family val="1"/>
      </rPr>
      <t>).</t>
    </r>
  </si>
  <si>
    <r>
      <t xml:space="preserve">Alves 2004: 148. 3 person: </t>
    </r>
    <r>
      <rPr>
        <i/>
        <sz val="11"/>
        <color indexed="8"/>
        <rFont val="Starling Serif"/>
        <family val="1"/>
      </rPr>
      <t>c=apˈap=ʔa=hap</t>
    </r>
    <r>
      <rPr>
        <sz val="11"/>
        <color indexed="8"/>
        <rFont val="Starling Serif"/>
        <family val="1"/>
      </rPr>
      <t xml:space="preserve">. Derived from </t>
    </r>
    <r>
      <rPr>
        <i/>
        <sz val="11"/>
        <color indexed="8"/>
        <rFont val="Starling Serif"/>
        <family val="1"/>
      </rPr>
      <t>hap / =ap</t>
    </r>
    <r>
      <rPr>
        <sz val="11"/>
        <color indexed="8"/>
        <rFont val="Starling Serif"/>
        <family val="1"/>
      </rPr>
      <t xml:space="preserve"> 'a hair / straw' [Alves 2004: 174; ZSTI; Moore &amp; Galucio 1993: 133]. Sekelj: </t>
    </r>
    <r>
      <rPr>
        <i/>
        <sz val="11"/>
        <color indexed="8"/>
        <rFont val="Starling Serif"/>
        <family val="1"/>
      </rPr>
      <t>popahap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</si>
  <si>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bo / =βo</t>
    </r>
  </si>
  <si>
    <r>
      <t>n</t>
    </r>
    <r>
      <rPr>
        <sz val="11"/>
        <color indexed="8"/>
        <rFont val="Starling Serif"/>
        <family val="1"/>
      </rPr>
      <t>boʔ</t>
    </r>
  </si>
  <si>
    <r>
      <t xml:space="preserve">Braga 1992: 31; Aragon &amp; Cabral 2005: 1537; Moore &amp; Galucio 1993: 133. Sekelj: </t>
    </r>
    <r>
      <rPr>
        <i/>
        <sz val="11"/>
        <color indexed="8"/>
        <rFont val="Starling Serif"/>
        <family val="1"/>
      </rPr>
      <t>mbopiá</t>
    </r>
    <r>
      <rPr>
        <sz val="11"/>
        <color indexed="8"/>
        <rFont val="Starling Serif"/>
        <family val="1"/>
      </rPr>
      <t>.</t>
    </r>
  </si>
  <si>
    <r>
      <t>Galucio 2001: 197 (</t>
    </r>
    <r>
      <rPr>
        <i/>
        <sz val="11"/>
        <color indexed="8"/>
        <rFont val="Starling Serif"/>
        <family val="1"/>
      </rPr>
      <t>po</t>
    </r>
    <r>
      <rPr>
        <sz val="11"/>
        <color indexed="8"/>
        <rFont val="Starling Serif"/>
        <family val="1"/>
      </rPr>
      <t>); Hanke et al. 1958: 180 (</t>
    </r>
    <r>
      <rPr>
        <i/>
        <sz val="11"/>
        <color indexed="8"/>
        <rFont val="Starling Serif"/>
        <family val="1"/>
      </rPr>
      <t>pu-pu, po-pí</t>
    </r>
    <r>
      <rPr>
        <sz val="11"/>
        <color indexed="8"/>
        <rFont val="Starling Serif"/>
        <family val="1"/>
      </rPr>
      <t xml:space="preserve"> 'palm', </t>
    </r>
    <r>
      <rPr>
        <i/>
        <sz val="11"/>
        <color indexed="8"/>
        <rFont val="Starling Serif"/>
        <family val="1"/>
      </rPr>
      <t>pu, po</t>
    </r>
    <r>
      <rPr>
        <sz val="11"/>
        <color indexed="8"/>
        <rFont val="Starling Serif"/>
        <family val="1"/>
      </rPr>
      <t xml:space="preserve"> 'arm'); Galucio 2011: 243 (</t>
    </r>
    <r>
      <rPr>
        <i/>
        <sz val="11"/>
        <color indexed="8"/>
        <rFont val="Starling Serif"/>
        <family val="1"/>
      </rPr>
      <t>po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po-pˈiʔ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ki=po-pi</t>
    </r>
    <r>
      <rPr>
        <sz val="11"/>
        <color indexed="8"/>
        <rFont val="Starling Serif"/>
        <family val="1"/>
      </rPr>
      <t>); Galucio &amp; Nogueira 2011: 11 (</t>
    </r>
    <r>
      <rPr>
        <i/>
        <sz val="11"/>
        <color indexed="8"/>
        <rFont val="Starling Serif"/>
        <family val="1"/>
      </rPr>
      <t>po</t>
    </r>
    <r>
      <rPr>
        <sz val="11"/>
        <color indexed="8"/>
        <rFont val="Starling Serif"/>
        <family val="1"/>
      </rPr>
      <t>).</t>
    </r>
  </si>
  <si>
    <r>
      <t xml:space="preserve">Alves 2004: 237; Aragon &amp; Cabral 2005: 1537; Moore &amp; Galucio 1993: 133; Galucio &amp; Nogueira 2011: 11. Polysemy: 'hand / paw'. Cf. </t>
    </r>
    <r>
      <rPr>
        <i/>
        <sz val="11"/>
        <color indexed="8"/>
        <rFont val="Starling Serif"/>
        <family val="1"/>
      </rPr>
      <t>pˈo-pci</t>
    </r>
    <r>
      <rPr>
        <sz val="11"/>
        <color indexed="8"/>
        <rFont val="Starling Serif"/>
        <family val="1"/>
      </rPr>
      <t xml:space="preserve"> 'palm' [Alves 2004: 239]. Sekelj: </t>
    </r>
    <r>
      <rPr>
        <i/>
        <sz val="11"/>
        <color indexed="8"/>
        <rFont val="Starling Serif"/>
        <family val="1"/>
      </rPr>
      <t>opoatá</t>
    </r>
    <r>
      <rPr>
        <sz val="11"/>
        <color indexed="8"/>
        <rFont val="Starling Serif"/>
        <family val="1"/>
      </rPr>
      <t>.</t>
    </r>
  </si>
  <si>
    <r>
      <t xml:space="preserve">Aragon 2014: 138. Sekelj: </t>
    </r>
    <r>
      <rPr>
        <i/>
        <sz val="11"/>
        <color indexed="8"/>
        <rFont val="Starling Serif"/>
        <family val="1"/>
      </rPr>
      <t>akale</t>
    </r>
    <r>
      <rPr>
        <sz val="11"/>
        <color indexed="8"/>
        <rFont val="Starling Serif"/>
        <family val="1"/>
      </rPr>
      <t>.</t>
    </r>
  </si>
  <si>
    <r>
      <t>Galucio 2001: 42; Hanke et al. 1958: 188 (</t>
    </r>
    <r>
      <rPr>
        <i/>
        <sz val="11"/>
        <color indexed="8"/>
        <rFont val="Starling Serif"/>
        <family val="1"/>
      </rPr>
      <t>anêm, anem</t>
    </r>
    <r>
      <rPr>
        <sz val="11"/>
        <color indexed="8"/>
        <rFont val="Starling Serif"/>
        <family val="1"/>
      </rPr>
      <t>); Galucio 2002: 59.</t>
    </r>
  </si>
  <si>
    <r>
      <t xml:space="preserve">Alves 2004: 148; ZSTI. 3 person: </t>
    </r>
    <r>
      <rPr>
        <i/>
        <sz val="11"/>
        <color indexed="8"/>
        <rFont val="Starling Serif"/>
        <family val="1"/>
      </rPr>
      <t>c=apˈap-ʔa</t>
    </r>
    <r>
      <rPr>
        <sz val="11"/>
        <color indexed="8"/>
        <rFont val="Starling Serif"/>
        <family val="1"/>
      </rPr>
      <t xml:space="preserve">. Sekelj: </t>
    </r>
    <r>
      <rPr>
        <i/>
        <sz val="11"/>
        <color indexed="8"/>
        <rFont val="Starling Serif"/>
        <family val="1"/>
      </rPr>
      <t>wapab</t>
    </r>
    <r>
      <rPr>
        <sz val="11"/>
        <color indexed="8"/>
        <rFont val="Starling Serif"/>
        <family val="1"/>
      </rPr>
      <t>.</t>
    </r>
  </si>
  <si>
    <r>
      <t xml:space="preserve">Galucio 2001: 36. 3 person: </t>
    </r>
    <r>
      <rPr>
        <i/>
        <sz val="11"/>
        <color indexed="8"/>
        <rFont val="Starling Serif"/>
        <family val="1"/>
      </rPr>
      <t>s=anɨp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</si>
  <si>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gʷak-to-a</t>
    </r>
  </si>
  <si>
    <r>
      <t xml:space="preserve">Sekelj: </t>
    </r>
    <r>
      <rPr>
        <i/>
        <sz val="11"/>
        <color indexed="8"/>
        <rFont val="Starling Serif"/>
        <family val="1"/>
      </rPr>
      <t>kivatoá</t>
    </r>
    <r>
      <rPr>
        <sz val="11"/>
        <color indexed="8"/>
        <rFont val="Starling Serif"/>
        <family val="1"/>
      </rPr>
      <t xml:space="preserve"> 'escuchar'</t>
    </r>
    <r>
      <rPr>
        <i/>
        <sz val="11"/>
        <color indexed="8"/>
        <rFont val="Starling Serif"/>
        <family val="1"/>
      </rPr>
      <t>, ünküwatoá</t>
    </r>
    <r>
      <rPr>
        <sz val="11"/>
        <color indexed="8"/>
        <rFont val="Starling Serif"/>
        <family val="1"/>
      </rPr>
      <t xml:space="preserve"> 'oír'. Polysemy: 'to hear / to listen / to know'.</t>
    </r>
  </si>
  <si>
    <r>
      <t xml:space="preserve">Alves 2004: 151. Polysemy: 'to understand / to hear (?) / to listen'. Sekelj: </t>
    </r>
    <r>
      <rPr>
        <i/>
        <sz val="11"/>
        <color indexed="8"/>
        <rFont val="Starling Serif"/>
        <family val="1"/>
      </rPr>
      <t>iapci-á, uapcia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</si>
  <si>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ba</t>
    </r>
  </si>
  <si>
    <r>
      <t>Moore &amp; Galucio 1993: 133 (</t>
    </r>
    <r>
      <rPr>
        <i/>
        <sz val="11"/>
        <color indexed="8"/>
        <rFont val="Starling Serif"/>
        <family val="1"/>
      </rPr>
      <t>m=ãnõã</t>
    </r>
    <r>
      <rPr>
        <sz val="11"/>
        <color indexed="8"/>
        <rFont val="Starling Serif"/>
        <family val="1"/>
      </rPr>
      <t>).</t>
    </r>
  </si>
  <si>
    <r>
      <t>Aragon 2008: 45; Aragon &amp; Cabral 2005: 1537 (</t>
    </r>
    <r>
      <rPr>
        <i/>
        <sz val="11"/>
        <color indexed="8"/>
        <rFont val="Starling Serif"/>
        <family val="1"/>
      </rPr>
      <t>anˈõã</t>
    </r>
    <r>
      <rPr>
        <sz val="11"/>
        <color indexed="8"/>
        <rFont val="Starling Serif"/>
        <family val="1"/>
      </rPr>
      <t>).</t>
    </r>
  </si>
  <si>
    <r>
      <t xml:space="preserve">Aragon &amp; Cabral 2005: 1537. Sekelj: </t>
    </r>
    <r>
      <rPr>
        <i/>
        <sz val="11"/>
        <color indexed="8"/>
        <rFont val="Starling Serif"/>
        <family val="1"/>
      </rPr>
      <t>piito, opiat</t>
    </r>
    <r>
      <rPr>
        <sz val="11"/>
        <color indexed="8"/>
        <rFont val="Starling Serif"/>
        <family val="1"/>
      </rPr>
      <t>.</t>
    </r>
  </si>
  <si>
    <r>
      <t>Galucio 2001: 132; Hanke et al. 1958: 180, 185 (</t>
    </r>
    <r>
      <rPr>
        <i/>
        <sz val="11"/>
        <color indexed="8"/>
        <rFont val="Starling Serif"/>
        <family val="1"/>
      </rPr>
      <t>anua</t>
    </r>
    <r>
      <rPr>
        <sz val="11"/>
        <color indexed="8"/>
        <rFont val="Starling Serif"/>
        <family val="1"/>
      </rPr>
      <t>,</t>
    </r>
    <r>
      <rPr>
        <i/>
        <sz val="11"/>
        <color indexed="8"/>
        <rFont val="Starling Serif"/>
        <family val="1"/>
      </rPr>
      <t xml:space="preserve"> anoa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anoʔa</t>
    </r>
    <r>
      <rPr>
        <sz val="11"/>
        <color indexed="8"/>
        <rFont val="Starling Serif"/>
        <family val="1"/>
      </rPr>
      <t>); Moore &amp; Galucio 1993: 133. Hanke et al. 1958: 180 (</t>
    </r>
    <r>
      <rPr>
        <i/>
        <sz val="11"/>
        <color indexed="8"/>
        <rFont val="Starling Serif"/>
        <family val="1"/>
      </rPr>
      <t>anua, anoa</t>
    </r>
    <r>
      <rPr>
        <sz val="11"/>
        <color indexed="8"/>
        <rFont val="Starling Serif"/>
        <family val="1"/>
      </rPr>
      <t xml:space="preserve">). Kampé: </t>
    </r>
    <r>
      <rPr>
        <i/>
        <sz val="11"/>
        <color indexed="8"/>
        <rFont val="Starling Serif"/>
        <family val="1"/>
      </rPr>
      <t>canoa</t>
    </r>
    <r>
      <rPr>
        <sz val="11"/>
        <color indexed="8"/>
        <rFont val="Starling Serif"/>
        <family val="1"/>
      </rPr>
      <t xml:space="preserve"> [Aragon 2014: 335]. Polysemy: 'chest / guts / heart / stomach'.</t>
    </r>
  </si>
  <si>
    <r>
      <t xml:space="preserve">Alves 2004: 145; ZSTI; Aragon &amp; Cabral 2005: 1537; Moore &amp; Galucio 1993: 133. Sekelj: </t>
    </r>
    <r>
      <rPr>
        <i/>
        <sz val="11"/>
        <color indexed="8"/>
        <rFont val="Starling Serif"/>
        <family val="1"/>
      </rPr>
      <t>uanuá</t>
    </r>
    <r>
      <rPr>
        <sz val="11"/>
        <color indexed="8"/>
        <rFont val="Starling Serif"/>
        <family val="1"/>
      </rPr>
      <t>. Polysemy: heart / breast'.</t>
    </r>
  </si>
  <si>
    <r>
      <t>Aragon 2008: 65; Aragon &amp; Cabral 2005: 1535 (</t>
    </r>
    <r>
      <rPr>
        <i/>
        <sz val="11"/>
        <color indexed="8"/>
        <rFont val="Starling Serif"/>
        <family val="1"/>
      </rPr>
      <t>awčˈa</t>
    </r>
    <r>
      <rPr>
        <sz val="11"/>
        <color indexed="8"/>
        <rFont val="Starling Serif"/>
        <family val="1"/>
      </rPr>
      <t>).</t>
    </r>
  </si>
  <si>
    <r>
      <t xml:space="preserve">Aragon &amp; Cabral 2005: 1537. 3 person: </t>
    </r>
    <r>
      <rPr>
        <i/>
        <sz val="11"/>
        <color indexed="8"/>
        <rFont val="Starling Serif"/>
        <family val="1"/>
      </rPr>
      <t>s=akosa</t>
    </r>
    <r>
      <rPr>
        <sz val="11"/>
        <color indexed="8"/>
        <rFont val="Starling Serif"/>
        <family val="1"/>
      </rPr>
      <t>.</t>
    </r>
  </si>
  <si>
    <r>
      <t xml:space="preserve">Alves 2004: 160; Aragon &amp; Cabral 2005: 1535. Cf. </t>
    </r>
    <r>
      <rPr>
        <i/>
        <sz val="11"/>
        <color indexed="8"/>
        <rFont val="Starling Serif"/>
        <family val="1"/>
      </rPr>
      <t>apci=kˈʉp</t>
    </r>
    <r>
      <rPr>
        <sz val="11"/>
        <color indexed="8"/>
        <rFont val="Starling Serif"/>
        <family val="1"/>
      </rPr>
      <t xml:space="preserve"> 'earring' [Alves 2004: 151; ZSTI], written as </t>
    </r>
    <r>
      <rPr>
        <i/>
        <sz val="11"/>
        <color indexed="8"/>
        <rFont val="Starling Serif"/>
        <family val="1"/>
      </rPr>
      <t xml:space="preserve">apikɨp </t>
    </r>
    <r>
      <rPr>
        <sz val="11"/>
        <color indexed="8"/>
        <rFont val="Starling Serif"/>
        <family val="1"/>
      </rPr>
      <t>and translated as 'horn' in [Moore &amp; Galucio 1993: 133].</t>
    </r>
  </si>
  <si>
    <r>
      <t xml:space="preserve">Braga 1992: 33; Aragon &amp; Cabral 2005: 1538; Galucio &amp; Nogueira 2011: 16. Sekelj: </t>
    </r>
    <r>
      <rPr>
        <i/>
        <sz val="11"/>
        <color indexed="8"/>
        <rFont val="Starling Serif"/>
        <family val="1"/>
      </rPr>
      <t>on</t>
    </r>
    <r>
      <rPr>
        <sz val="11"/>
        <color indexed="8"/>
        <rFont val="Starling Serif"/>
        <family val="1"/>
      </rPr>
      <t>.</t>
    </r>
  </si>
  <si>
    <r>
      <t>Galucio 2001: 38; Hanke et al. 1958: 183 (</t>
    </r>
    <r>
      <rPr>
        <i/>
        <sz val="11"/>
        <color indexed="8"/>
        <rFont val="Starling Serif"/>
        <family val="1"/>
      </rPr>
      <t>un</t>
    </r>
    <r>
      <rPr>
        <sz val="11"/>
        <color indexed="8"/>
        <rFont val="Starling Serif"/>
        <family val="1"/>
      </rPr>
      <t>); Galucio 2002: 53; Galucio 2011: 243; Aragon &amp; Cabral 2005: 1538; Galucio &amp; Nogueira 2011: 16.</t>
    </r>
  </si>
  <si>
    <r>
      <t xml:space="preserve">Alves 2004: 224; ZSTI (also </t>
    </r>
    <r>
      <rPr>
        <i/>
        <sz val="11"/>
        <color indexed="8"/>
        <rFont val="Starling Serif"/>
        <family val="1"/>
      </rPr>
      <t>oy ~ õy-ɛ</t>
    </r>
    <r>
      <rPr>
        <sz val="11"/>
        <color indexed="8"/>
        <rFont val="Starling Serif"/>
        <family val="1"/>
      </rPr>
      <t xml:space="preserve">); Aragon &amp; Cabral 2005: 1538; Galucio &amp; Nogueira 2011: 16. Sekelj: </t>
    </r>
    <r>
      <rPr>
        <i/>
        <sz val="11"/>
        <color indexed="8"/>
        <rFont val="Starling Serif"/>
        <family val="1"/>
      </rPr>
      <t>on</t>
    </r>
    <r>
      <rPr>
        <sz val="11"/>
        <color indexed="8"/>
        <rFont val="Starling Serif"/>
        <family val="1"/>
      </rPr>
      <t>.</t>
    </r>
  </si>
  <si>
    <r>
      <t>õ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ba-a</t>
    </r>
  </si>
  <si>
    <r>
      <t>põ-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g-aʔ ~ põ-g-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g-aʔ</t>
    </r>
  </si>
  <si>
    <r>
      <t xml:space="preserve">Braga 1992: 62. Sekelj: </t>
    </r>
    <r>
      <rPr>
        <i/>
        <sz val="11"/>
        <color indexed="8"/>
        <rFont val="Starling Serif"/>
        <family val="1"/>
      </rPr>
      <t>pokugá</t>
    </r>
    <r>
      <rPr>
        <sz val="11"/>
        <color indexed="8"/>
        <rFont val="Starling Serif"/>
        <family val="1"/>
      </rPr>
      <t>.</t>
    </r>
  </si>
  <si>
    <r>
      <t xml:space="preserve">Alves 2004: 229; ZSTI. Polysemy: 'to beat / to kill by beating'. Distinct from </t>
    </r>
    <r>
      <rPr>
        <i/>
        <sz val="11"/>
        <color indexed="8"/>
        <rFont val="Starling Serif"/>
        <family val="1"/>
      </rPr>
      <t xml:space="preserve">mˈi-a </t>
    </r>
    <r>
      <rPr>
        <sz val="11"/>
        <color indexed="8"/>
        <rFont val="Starling Serif"/>
        <family val="1"/>
      </rPr>
      <t xml:space="preserve">'to beat / to stick / to poke' [Alves 2004: 214; ZSTI]. Sekelj: </t>
    </r>
    <r>
      <rPr>
        <i/>
        <sz val="11"/>
        <color indexed="8"/>
        <rFont val="Starling Serif"/>
        <family val="1"/>
      </rPr>
      <t>ñampobnae</t>
    </r>
    <r>
      <rPr>
        <sz val="11"/>
        <color indexed="8"/>
        <rFont val="Starling Serif"/>
        <family val="1"/>
      </rPr>
      <t>.</t>
    </r>
  </si>
  <si>
    <r>
      <t>Galucio 2001: 122, 181, 192, 208; Hanke et al. 1958: 195 (</t>
    </r>
    <r>
      <rPr>
        <i/>
        <sz val="11"/>
        <color indexed="8"/>
        <rFont val="Starling Serif"/>
        <family val="1"/>
      </rPr>
      <t>zumbá</t>
    </r>
    <r>
      <rPr>
        <sz val="11"/>
        <color indexed="8"/>
        <rFont val="Starling Serif"/>
        <family val="1"/>
      </rPr>
      <t xml:space="preserve">); Galucio 2002: 58. Polysemy: 'to kill / to beat'. 3 person: </t>
    </r>
    <r>
      <rPr>
        <i/>
        <sz val="11"/>
        <color indexed="8"/>
        <rFont val="Starling Serif"/>
        <family val="1"/>
      </rPr>
      <t>s=õpa-a</t>
    </r>
    <r>
      <rPr>
        <sz val="11"/>
        <color indexed="8"/>
        <rFont val="Starling Serif"/>
        <family val="1"/>
      </rPr>
      <t>.</t>
    </r>
  </si>
  <si>
    <r>
      <t xml:space="preserve">Sekelj: </t>
    </r>
    <r>
      <rPr>
        <i/>
        <sz val="11"/>
        <color indexed="8"/>
        <rFont val="Starling Serif"/>
        <family val="1"/>
      </rPr>
      <t>kapiá</t>
    </r>
    <r>
      <rPr>
        <sz val="11"/>
        <color indexed="8"/>
        <rFont val="Starling Serif"/>
        <family val="1"/>
      </rPr>
      <t>.</t>
    </r>
  </si>
  <si>
    <r>
      <t>Hanke et al. 1958: 187 (</t>
    </r>
    <r>
      <rPr>
        <i/>
        <sz val="11"/>
        <color indexed="8"/>
        <rFont val="Starling Serif"/>
        <family val="1"/>
      </rPr>
      <t>u=etzêkap</t>
    </r>
    <r>
      <rPr>
        <sz val="11"/>
        <color indexed="8"/>
        <rFont val="Starling Serif"/>
        <family val="1"/>
      </rPr>
      <t>).</t>
    </r>
  </si>
  <si>
    <r>
      <t>n</t>
    </r>
    <r>
      <rPr>
        <sz val="11"/>
        <color indexed="8"/>
        <rFont val="Starling Serif"/>
        <family val="1"/>
      </rPr>
      <t>boɛ-toʔ</t>
    </r>
  </si>
  <si>
    <r>
      <t>n</t>
    </r>
    <r>
      <rPr>
        <sz val="11"/>
        <color indexed="8"/>
        <rFont val="Starling Serif"/>
        <family val="1"/>
      </rPr>
      <t>dɛp</t>
    </r>
  </si>
  <si>
    <r>
      <t>Moore &amp; Galucio 1993: 133 (</t>
    </r>
    <r>
      <rPr>
        <i/>
        <sz val="11"/>
        <color indexed="8"/>
        <rFont val="Starling Serif"/>
        <family val="1"/>
      </rPr>
      <t>kãnã=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dɛ</t>
    </r>
    <r>
      <rPr>
        <sz val="11"/>
        <color indexed="8"/>
        <rFont val="Starling Serif"/>
        <family val="1"/>
      </rPr>
      <t>); Galucio &amp; Nogueira 2011: 12.</t>
    </r>
  </si>
  <si>
    <r>
      <t>Aragon 2014: 140; Aragon 2008: 41, 46, 112; Aragon &amp; Cabral 2005: 1537; Galucio &amp; Nogueira 2011: 12 (</t>
    </r>
    <r>
      <rPr>
        <i/>
        <sz val="11"/>
        <color indexed="8"/>
        <rFont val="Starling Serif"/>
        <family val="1"/>
      </rPr>
      <t>tep</t>
    </r>
    <r>
      <rPr>
        <sz val="11"/>
        <color indexed="8"/>
        <rFont val="Starling Serif"/>
        <family val="1"/>
      </rPr>
      <t>).</t>
    </r>
  </si>
  <si>
    <r>
      <t>Aragon &amp; Cabral 2005: 1537; Moore &amp; Galucio 1993: 133; Galucio &amp; Nogueira 2011: 12 (</t>
    </r>
    <r>
      <rPr>
        <i/>
        <sz val="11"/>
        <color indexed="8"/>
        <rFont val="Starling Serif"/>
        <family val="1"/>
      </rPr>
      <t>čeːp</t>
    </r>
    <r>
      <rPr>
        <sz val="11"/>
        <color indexed="8"/>
        <rFont val="Starling Serif"/>
        <family val="1"/>
      </rPr>
      <t xml:space="preserve">). Sekelj </t>
    </r>
    <r>
      <rPr>
        <i/>
        <sz val="11"/>
        <color indexed="8"/>
        <rFont val="Starling Serif"/>
        <family val="1"/>
      </rPr>
      <t>teved</t>
    </r>
    <r>
      <rPr>
        <sz val="11"/>
        <color indexed="8"/>
        <rFont val="Starling Serif"/>
        <family val="1"/>
      </rPr>
      <t>.</t>
    </r>
  </si>
  <si>
    <r>
      <t>Hanke et al. 1958: 179, 186 (</t>
    </r>
    <r>
      <rPr>
        <i/>
        <sz val="11"/>
        <color indexed="8"/>
        <rFont val="Starling Serif"/>
        <family val="1"/>
      </rPr>
      <t>êb, êw-</t>
    </r>
    <r>
      <rPr>
        <sz val="11"/>
        <color indexed="8"/>
        <rFont val="Starling Serif"/>
        <family val="1"/>
      </rPr>
      <t>); Aragon &amp; Cabral 2005: 1537; Moore &amp; Galucio 1993: 133 (</t>
    </r>
    <r>
      <rPr>
        <i/>
        <sz val="11"/>
        <color indexed="8"/>
        <rFont val="Starling Serif"/>
        <family val="1"/>
      </rPr>
      <t>hep</t>
    </r>
    <r>
      <rPr>
        <sz val="11"/>
        <color indexed="8"/>
        <rFont val="Starling Serif"/>
        <family val="1"/>
      </rPr>
      <t>); Galucio &amp; Nogueira 2011: 12 (</t>
    </r>
    <r>
      <rPr>
        <i/>
        <sz val="11"/>
        <color indexed="8"/>
        <rFont val="Starling Serif"/>
        <family val="1"/>
      </rPr>
      <t>tep</t>
    </r>
    <r>
      <rPr>
        <sz val="11"/>
        <color indexed="8"/>
        <rFont val="Starling Serif"/>
        <family val="1"/>
      </rPr>
      <t>).</t>
    </r>
  </si>
  <si>
    <r>
      <t xml:space="preserve">Alves 2004: 177; Aragon &amp; Cabral 2005: 1537; Moore &amp; Galucio 1993: 133; Galucio &amp; Nogueira 2011: 12. Sekelj </t>
    </r>
    <r>
      <rPr>
        <i/>
        <sz val="11"/>
        <color indexed="8"/>
        <rFont val="Starling Serif"/>
        <family val="1"/>
      </rPr>
      <t>wag</t>
    </r>
    <r>
      <rPr>
        <sz val="11"/>
        <color indexed="8"/>
        <rFont val="Starling Serif"/>
        <family val="1"/>
      </rPr>
      <t>.</t>
    </r>
  </si>
  <si>
    <r>
      <t>Galucio 2001: 32; Hanke et al. 1958: 190 (</t>
    </r>
    <r>
      <rPr>
        <i/>
        <sz val="11"/>
        <color indexed="8"/>
        <rFont val="Starling Serif"/>
        <family val="1"/>
      </rPr>
      <t>u=piza</t>
    </r>
    <r>
      <rPr>
        <sz val="11"/>
        <color indexed="8"/>
        <rFont val="Starling Serif"/>
        <family val="1"/>
      </rPr>
      <t>); Moore &amp; Galucio 1993: 133 (</t>
    </r>
    <r>
      <rPr>
        <i/>
        <sz val="11"/>
        <color indexed="8"/>
        <rFont val="Starling Serif"/>
        <family val="1"/>
      </rPr>
      <t>pia</t>
    </r>
    <r>
      <rPr>
        <sz val="11"/>
        <color indexed="8"/>
        <rFont val="Starling Serif"/>
        <family val="1"/>
      </rPr>
      <t xml:space="preserve">). Guaratira: </t>
    </r>
    <r>
      <rPr>
        <i/>
        <sz val="11"/>
        <color indexed="8"/>
        <rFont val="Starling Serif"/>
        <family val="1"/>
      </rPr>
      <t>pia</t>
    </r>
    <r>
      <rPr>
        <sz val="11"/>
        <color indexed="8"/>
        <rFont val="Starling Serif"/>
        <family val="1"/>
      </rPr>
      <t>.</t>
    </r>
  </si>
  <si>
    <r>
      <t>Alves 2004: 250; Moore &amp; Galucio 1993: 133 (</t>
    </r>
    <r>
      <rPr>
        <i/>
        <sz val="11"/>
        <color indexed="8"/>
        <rFont val="Starling Serif"/>
        <family val="1"/>
      </rPr>
      <t>pia</t>
    </r>
    <r>
      <rPr>
        <sz val="11"/>
        <color indexed="8"/>
        <rFont val="Starling Serif"/>
        <family val="1"/>
      </rPr>
      <t>).</t>
    </r>
  </si>
  <si>
    <r>
      <t>Galucio 2001: 50; Hanke et al. 1958: 191 (</t>
    </r>
    <r>
      <rPr>
        <i/>
        <sz val="11"/>
        <color indexed="8"/>
        <rFont val="Starling Serif"/>
        <family val="1"/>
      </rPr>
      <t>perêk</t>
    </r>
    <r>
      <rPr>
        <sz val="11"/>
        <color indexed="8"/>
        <rFont val="Starling Serif"/>
        <family val="1"/>
      </rPr>
      <t xml:space="preserve"> 'big').</t>
    </r>
  </si>
  <si>
    <r>
      <t>ã=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gɨp</t>
    </r>
  </si>
  <si>
    <r>
      <t>n</t>
    </r>
    <r>
      <rPr>
        <sz val="11"/>
        <color indexed="8"/>
        <rFont val="Starling Serif"/>
        <family val="1"/>
      </rPr>
      <t>gɨp</t>
    </r>
  </si>
  <si>
    <r>
      <t>Braga 1992: 55; Aragon &amp; Cabral 2005: 1537; Moore &amp; Galucio 1993: 133 (</t>
    </r>
    <r>
      <rPr>
        <i/>
        <sz val="11"/>
        <color indexed="8"/>
        <rFont val="Starling Serif"/>
        <family val="1"/>
      </rPr>
      <t>ã=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gɨp</t>
    </r>
    <r>
      <rPr>
        <sz val="11"/>
        <color indexed="8"/>
        <rFont val="Starling Serif"/>
        <family val="1"/>
      </rPr>
      <t>).</t>
    </r>
  </si>
  <si>
    <r>
      <t>Hanke et al. 1958: 194 (</t>
    </r>
    <r>
      <rPr>
        <i/>
        <sz val="11"/>
        <color indexed="8"/>
        <rFont val="Starling Serif"/>
        <family val="1"/>
      </rPr>
      <t>ki=kíp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ki=kˈɐp</t>
    </r>
    <r>
      <rPr>
        <sz val="11"/>
        <color indexed="8"/>
        <rFont val="Starling Serif"/>
        <family val="1"/>
      </rPr>
      <t>); Moore &amp; Galucio 1993: 133.</t>
    </r>
  </si>
  <si>
    <r>
      <t>n</t>
    </r>
    <r>
      <rPr>
        <sz val="11"/>
        <color indexed="8"/>
        <rFont val="Starling Serif"/>
        <family val="1"/>
      </rPr>
      <t>gʷaykɨp</t>
    </r>
  </si>
  <si>
    <r>
      <t>Aragon 2014: 294; Aragon 2008: 77 (</t>
    </r>
    <r>
      <rPr>
        <i/>
        <sz val="11"/>
        <color indexed="8"/>
        <rFont val="Starling Serif"/>
        <family val="1"/>
      </rPr>
      <t>nãnko</t>
    </r>
    <r>
      <rPr>
        <sz val="11"/>
        <color indexed="8"/>
        <rFont val="Starling Serif"/>
        <family val="1"/>
      </rPr>
      <t>).</t>
    </r>
  </si>
  <si>
    <r>
      <t xml:space="preserve">Sekelj: </t>
    </r>
    <r>
      <rPr>
        <i/>
        <sz val="11"/>
        <color indexed="8"/>
        <rFont val="Starling Serif"/>
        <family val="1"/>
      </rPr>
      <t>kitó</t>
    </r>
    <r>
      <rPr>
        <sz val="11"/>
        <color indexed="8"/>
        <rFont val="Starling Serif"/>
        <family val="1"/>
      </rPr>
      <t>.</t>
    </r>
  </si>
  <si>
    <r>
      <t>Hanke et al. 1958: 188 (</t>
    </r>
    <r>
      <rPr>
        <i/>
        <sz val="11"/>
        <color indexed="8"/>
        <rFont val="Starling Serif"/>
        <family val="1"/>
      </rPr>
      <t>nankú</t>
    </r>
    <r>
      <rPr>
        <sz val="11"/>
        <color indexed="8"/>
        <rFont val="Starling Serif"/>
        <family val="1"/>
      </rPr>
      <t>).</t>
    </r>
  </si>
  <si>
    <r>
      <t xml:space="preserve">Alves 2004: 223; ZSTI; Galucio &amp; Nogueira 2011: 23. 3 person: </t>
    </r>
    <r>
      <rPr>
        <i/>
        <sz val="11"/>
        <color indexed="8"/>
        <rFont val="Starling Serif"/>
        <family val="1"/>
      </rPr>
      <t>c=okˈio</t>
    </r>
    <r>
      <rPr>
        <sz val="11"/>
        <color indexed="8"/>
        <rFont val="Starling Serif"/>
        <family val="1"/>
      </rPr>
      <t xml:space="preserve">. Sekelj </t>
    </r>
    <r>
      <rPr>
        <i/>
        <sz val="11"/>
        <color indexed="8"/>
        <rFont val="Starling Serif"/>
        <family val="1"/>
      </rPr>
      <t>okijó</t>
    </r>
    <r>
      <rPr>
        <sz val="11"/>
        <color indexed="8"/>
        <rFont val="Starling Serif"/>
        <family val="1"/>
      </rPr>
      <t>.</t>
    </r>
  </si>
  <si>
    <r>
      <t xml:space="preserve">Sekelj: </t>
    </r>
    <r>
      <rPr>
        <i/>
        <sz val="11"/>
        <color indexed="8"/>
        <rFont val="Starling Serif"/>
        <family val="1"/>
      </rPr>
      <t>nemtuté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awŋ</t>
    </r>
    <r>
      <rPr>
        <sz val="11"/>
        <color indexed="8"/>
        <rFont val="Starling Serif"/>
        <family val="1"/>
      </rPr>
      <t xml:space="preserve">, translated as 'muito' (either </t>
    </r>
    <r>
      <rPr>
        <i/>
        <sz val="11"/>
        <color indexed="8"/>
        <rFont val="Starling Serif"/>
        <family val="1"/>
      </rPr>
      <t>very</t>
    </r>
    <r>
      <rPr>
        <sz val="11"/>
        <color indexed="8"/>
        <rFont val="Starling Serif"/>
        <family val="1"/>
      </rPr>
      <t xml:space="preserve"> or </t>
    </r>
    <r>
      <rPr>
        <i/>
        <sz val="11"/>
        <color indexed="8"/>
        <rFont val="Starling Serif"/>
        <family val="1"/>
      </rPr>
      <t>much, many</t>
    </r>
    <r>
      <rPr>
        <sz val="11"/>
        <color indexed="8"/>
        <rFont val="Starling Serif"/>
        <family val="1"/>
      </rPr>
      <t>' [Braga 1992: 51].</t>
    </r>
  </si>
  <si>
    <r>
      <t>Galucio 2001: 75; Hanke et al. 1958: 195 (</t>
    </r>
    <r>
      <rPr>
        <i/>
        <sz val="11"/>
        <color indexed="8"/>
        <rFont val="Starling Serif"/>
        <family val="1"/>
      </rPr>
      <t>tzubad</t>
    </r>
    <r>
      <rPr>
        <sz val="11"/>
        <color indexed="8"/>
        <rFont val="Starling Serif"/>
        <family val="1"/>
      </rPr>
      <t xml:space="preserve">); Galucio 2009. 3 person: </t>
    </r>
    <r>
      <rPr>
        <i/>
        <sz val="11"/>
        <color indexed="8"/>
        <rFont val="Starling Serif"/>
        <family val="1"/>
      </rPr>
      <t>s=obaːt</t>
    </r>
    <r>
      <rPr>
        <sz val="11"/>
        <color indexed="8"/>
        <rFont val="Starling Serif"/>
        <family val="1"/>
      </rPr>
      <t>.</t>
    </r>
  </si>
  <si>
    <r>
      <t xml:space="preserve">Alves 2004: 196; ZSTI. Male speech. Sekelj: </t>
    </r>
    <r>
      <rPr>
        <i/>
        <sz val="11"/>
        <color indexed="8"/>
        <rFont val="Starling Serif"/>
        <family val="1"/>
      </rPr>
      <t>keerángá</t>
    </r>
    <r>
      <rPr>
        <sz val="11"/>
        <color indexed="8"/>
        <rFont val="Starling Serif"/>
        <family val="1"/>
      </rPr>
      <t>.</t>
    </r>
  </si>
  <si>
    <r>
      <t xml:space="preserve">Moore &amp; Galucio 1993: 133. Sekelj: </t>
    </r>
    <r>
      <rPr>
        <i/>
        <sz val="11"/>
        <color indexed="8"/>
        <rFont val="Starling Serif"/>
        <family val="1"/>
      </rPr>
      <t>ñino</t>
    </r>
    <r>
      <rPr>
        <sz val="11"/>
        <color indexed="8"/>
        <rFont val="Starling Serif"/>
        <family val="1"/>
      </rPr>
      <t>.</t>
    </r>
  </si>
  <si>
    <r>
      <t>Galucio 2001: 39; Hanke et al. 1958: 189 (</t>
    </r>
    <r>
      <rPr>
        <i/>
        <sz val="11"/>
        <color indexed="8"/>
        <rFont val="Starling Serif"/>
        <family val="1"/>
      </rPr>
      <t>ɲena, ɲenra, ɲerá</t>
    </r>
    <r>
      <rPr>
        <sz val="11"/>
        <color indexed="8"/>
        <rFont val="Starling Serif"/>
        <family val="1"/>
      </rPr>
      <t>); Moore &amp; Galucio 1993: 133.</t>
    </r>
  </si>
  <si>
    <r>
      <t>Alves 2004: 219; Moore &amp; Galucio 1993: 133 (</t>
    </r>
    <r>
      <rPr>
        <i/>
        <sz val="11"/>
        <color indexed="8"/>
        <rFont val="Starling Serif"/>
        <family val="1"/>
      </rPr>
      <t>ɲtʔã</t>
    </r>
    <r>
      <rPr>
        <sz val="11"/>
        <color indexed="8"/>
        <rFont val="Starling Serif"/>
        <family val="1"/>
      </rPr>
      <t>). Polysemy: 'meat / pulp'.</t>
    </r>
  </si>
  <si>
    <r>
      <t>Aragon 2014: 113; Aragon 2008: 83 (</t>
    </r>
    <r>
      <rPr>
        <i/>
        <sz val="11"/>
        <color indexed="8"/>
        <rFont val="Starling Serif"/>
        <family val="1"/>
      </rPr>
      <t>epapap</t>
    </r>
    <r>
      <rPr>
        <sz val="11"/>
        <color indexed="8"/>
        <rFont val="Starling Serif"/>
        <family val="1"/>
      </rPr>
      <t>).</t>
    </r>
  </si>
  <si>
    <r>
      <t>Braga 1992: 33, 39; Aragon &amp; Cabral 2005: 1537 (</t>
    </r>
    <r>
      <rPr>
        <i/>
        <sz val="11"/>
        <color indexed="8"/>
        <rFont val="Starling Serif"/>
        <family val="1"/>
      </rPr>
      <t>oɻi ~ oli</t>
    </r>
    <r>
      <rPr>
        <sz val="11"/>
        <color indexed="8"/>
        <rFont val="Starling Serif"/>
        <family val="1"/>
      </rPr>
      <t>). Sekelj</t>
    </r>
    <r>
      <rPr>
        <i/>
        <sz val="11"/>
        <color indexed="8"/>
        <rFont val="Starling Serif"/>
        <family val="1"/>
      </rPr>
      <t xml:space="preserve"> urii</t>
    </r>
    <r>
      <rPr>
        <sz val="11"/>
        <color indexed="8"/>
        <rFont val="Starling Serif"/>
        <family val="1"/>
      </rPr>
      <t>.</t>
    </r>
  </si>
  <si>
    <r>
      <t>Hanke et al. 1958: 191 (</t>
    </r>
    <r>
      <rPr>
        <i/>
        <sz val="11"/>
        <color indexed="8"/>
        <rFont val="Starling Serif"/>
        <family val="1"/>
      </rPr>
      <t>pakuɾi</t>
    </r>
    <r>
      <rPr>
        <sz val="11"/>
        <color indexed="8"/>
        <rFont val="Starling Serif"/>
        <family val="1"/>
      </rPr>
      <t xml:space="preserve">); Aragon &amp; Cabral 2005: 1537. Kampé: </t>
    </r>
    <r>
      <rPr>
        <i/>
        <sz val="11"/>
        <color indexed="8"/>
        <rFont val="Starling Serif"/>
        <family val="1"/>
      </rPr>
      <t>pakuɾi</t>
    </r>
    <r>
      <rPr>
        <sz val="11"/>
        <color indexed="8"/>
        <rFont val="Starling Serif"/>
        <family val="1"/>
      </rPr>
      <t xml:space="preserve"> [Aragon 2014: 334].</t>
    </r>
  </si>
  <si>
    <r>
      <t xml:space="preserve">Alves 2004: 200; Aragon &amp; Cabral 2005: 1537. Polysemy: 'moon / lamp / light'. A local Wanderwort. Sekelj: </t>
    </r>
    <r>
      <rPr>
        <i/>
        <sz val="11"/>
        <color indexed="8"/>
        <rFont val="Starling Serif"/>
        <family val="1"/>
      </rPr>
      <t>puepá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</si>
  <si>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doː</t>
    </r>
  </si>
  <si>
    <r>
      <t>n</t>
    </r>
    <r>
      <rPr>
        <sz val="11"/>
        <color indexed="8"/>
        <rFont val="Starling Serif"/>
        <family val="1"/>
      </rPr>
      <t>doaʔ</t>
    </r>
  </si>
  <si>
    <r>
      <t xml:space="preserve">Moore &amp; Galucio 1993: 134. Sekelj: </t>
    </r>
    <r>
      <rPr>
        <i/>
        <sz val="11"/>
        <color indexed="8"/>
        <rFont val="Starling Serif"/>
        <family val="1"/>
      </rPr>
      <t>doá</t>
    </r>
    <r>
      <rPr>
        <sz val="11"/>
        <color indexed="8"/>
        <rFont val="Starling Serif"/>
        <family val="1"/>
      </rPr>
      <t>.</t>
    </r>
  </si>
  <si>
    <r>
      <t>Galucio 2001: 90; Moore &amp; Galucio 1993: 134 (</t>
    </r>
    <r>
      <rPr>
        <i/>
        <sz val="11"/>
        <color indexed="8"/>
        <rFont val="Starling Serif"/>
        <family val="1"/>
      </rPr>
      <t>soː</t>
    </r>
    <r>
      <rPr>
        <sz val="11"/>
        <color indexed="8"/>
        <rFont val="Starling Serif"/>
        <family val="1"/>
      </rPr>
      <t>). Polysemy: 'hill / mountain'.</t>
    </r>
  </si>
  <si>
    <r>
      <t>Alves 2004: 261; Moore &amp; Galucio 1993: 134 (</t>
    </r>
    <r>
      <rPr>
        <i/>
        <sz val="11"/>
        <color indexed="8"/>
        <rFont val="Starling Serif"/>
        <family val="1"/>
      </rPr>
      <t>tuh-tet</t>
    </r>
    <r>
      <rPr>
        <sz val="11"/>
        <color indexed="8"/>
        <rFont val="Starling Serif"/>
        <family val="1"/>
      </rPr>
      <t xml:space="preserve">). Polysemy: 'mountain / protuberance in the middle'. Sekelj: </t>
    </r>
    <r>
      <rPr>
        <i/>
        <sz val="11"/>
        <color indexed="8"/>
        <rFont val="Starling Serif"/>
        <family val="1"/>
      </rPr>
      <t>tohtèt</t>
    </r>
    <r>
      <rPr>
        <sz val="11"/>
        <color indexed="8"/>
        <rFont val="Starling Serif"/>
        <family val="1"/>
      </rPr>
      <t>.</t>
    </r>
  </si>
  <si>
    <r>
      <t xml:space="preserve">Sekelj: </t>
    </r>
    <r>
      <rPr>
        <i/>
        <sz val="11"/>
        <color indexed="8"/>
        <rFont val="Starling Serif"/>
        <family val="1"/>
      </rPr>
      <t>uoropé</t>
    </r>
    <r>
      <rPr>
        <sz val="11"/>
        <color indexed="8"/>
        <rFont val="Starling Serif"/>
        <family val="1"/>
      </rPr>
      <t>.</t>
    </r>
  </si>
  <si>
    <r>
      <t>Galucio 2001: 54; Hanke et al. 1958: 187 (</t>
    </r>
    <r>
      <rPr>
        <i/>
        <sz val="11"/>
        <color indexed="8"/>
        <rFont val="Starling Serif"/>
        <family val="1"/>
      </rPr>
      <t>iɲé, eɲembê, eɲembí</t>
    </r>
    <r>
      <rPr>
        <sz val="11"/>
        <color indexed="8"/>
        <rFont val="Starling Serif"/>
        <family val="1"/>
      </rPr>
      <t xml:space="preserve">). 3 person: </t>
    </r>
    <r>
      <rPr>
        <i/>
        <sz val="11"/>
        <color indexed="8"/>
        <rFont val="Starling Serif"/>
        <family val="1"/>
      </rPr>
      <t>s=iɲ</t>
    </r>
    <r>
      <rPr>
        <sz val="11"/>
        <color indexed="8"/>
        <rFont val="Starling Serif"/>
        <family val="1"/>
      </rPr>
      <t>.</t>
    </r>
  </si>
  <si>
    <r>
      <t xml:space="preserve">Alves 2004: 223. Polysemy: 'beak / mouth'. Sekelj: </t>
    </r>
    <r>
      <rPr>
        <i/>
        <sz val="11"/>
        <color indexed="8"/>
        <rFont val="Starling Serif"/>
        <family val="1"/>
      </rPr>
      <t>oñempè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</si>
  <si>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dɛt</t>
    </r>
  </si>
  <si>
    <r>
      <t xml:space="preserve">Moore &amp; Galucio 1993: 124; Galucio &amp; Nogueira 2011: 12. Sekelj: </t>
    </r>
    <r>
      <rPr>
        <i/>
        <sz val="11"/>
        <color indexed="8"/>
        <rFont val="Starling Serif"/>
        <family val="1"/>
      </rPr>
      <t>teret</t>
    </r>
    <r>
      <rPr>
        <sz val="11"/>
        <color indexed="8"/>
        <rFont val="Starling Serif"/>
        <family val="1"/>
      </rPr>
      <t>.</t>
    </r>
  </si>
  <si>
    <r>
      <t>Moore &amp; Galucio 1993: 134 (</t>
    </r>
    <r>
      <rPr>
        <i/>
        <sz val="11"/>
        <color indexed="8"/>
        <rFont val="Starling Serif"/>
        <family val="1"/>
      </rPr>
      <t>o=gotkɨp</t>
    </r>
    <r>
      <rPr>
        <sz val="11"/>
        <color indexed="8"/>
        <rFont val="Starling Serif"/>
        <family val="1"/>
      </rPr>
      <t>).</t>
    </r>
  </si>
  <si>
    <r>
      <t>Aragon 2014: 72; Aragon 2008: 28 (</t>
    </r>
    <r>
      <rPr>
        <i/>
        <sz val="11"/>
        <color indexed="8"/>
        <rFont val="Starling Serif"/>
        <family val="1"/>
      </rPr>
      <t>potkˈɨp</t>
    </r>
    <r>
      <rPr>
        <sz val="11"/>
        <color indexed="8"/>
        <rFont val="Starling Serif"/>
        <family val="1"/>
      </rPr>
      <t>).</t>
    </r>
  </si>
  <si>
    <r>
      <t xml:space="preserve">Moore &amp; Galucio 1993: 134. Sekelj: </t>
    </r>
    <r>
      <rPr>
        <i/>
        <sz val="11"/>
        <color indexed="8"/>
        <rFont val="Starling Serif"/>
        <family val="1"/>
      </rPr>
      <t>wotköb</t>
    </r>
    <r>
      <rPr>
        <sz val="11"/>
        <color indexed="8"/>
        <rFont val="Starling Serif"/>
        <family val="1"/>
      </rPr>
      <t>.</t>
    </r>
  </si>
  <si>
    <r>
      <t>Hanke et al. 1958: 183 (</t>
    </r>
    <r>
      <rPr>
        <i/>
        <sz val="11"/>
        <color indexed="8"/>
        <rFont val="Starling Serif"/>
        <family val="1"/>
      </rPr>
      <t>utkap, oikáp, kotkɨp</t>
    </r>
    <r>
      <rPr>
        <sz val="11"/>
        <color indexed="8"/>
        <rFont val="Starling Serif"/>
        <family val="1"/>
      </rPr>
      <t xml:space="preserve">); Moore &amp; Galucio 1993: 134. Kampé: </t>
    </r>
    <r>
      <rPr>
        <i/>
        <sz val="11"/>
        <color indexed="8"/>
        <rFont val="Starling Serif"/>
        <family val="1"/>
      </rPr>
      <t>kɨtkɨp</t>
    </r>
    <r>
      <rPr>
        <sz val="11"/>
        <color indexed="8"/>
        <rFont val="Starling Serif"/>
        <family val="1"/>
      </rPr>
      <t xml:space="preserve"> [Aragon 2014: 335].</t>
    </r>
  </si>
  <si>
    <r>
      <t xml:space="preserve">Alves 2004: 227; Moore &amp; Galucio 1993: 134. 3 person: </t>
    </r>
    <r>
      <rPr>
        <i/>
        <sz val="11"/>
        <color indexed="8"/>
        <rFont val="Starling Serif"/>
        <family val="1"/>
      </rPr>
      <t>c-ot-kˈʉp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onˈekap</t>
    </r>
    <r>
      <rPr>
        <sz val="11"/>
        <color indexed="8"/>
        <rFont val="Starling Serif"/>
        <family val="1"/>
      </rPr>
      <t xml:space="preserve"> 'throat' [Alves 2004: 224]. Sekelj: </t>
    </r>
    <r>
      <rPr>
        <i/>
        <sz val="11"/>
        <color indexed="8"/>
        <rFont val="Starling Serif"/>
        <family val="1"/>
      </rPr>
      <t>otköb, otkübempó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</si>
  <si>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gɛčɛɾɛt #</t>
    </r>
  </si>
  <si>
    <r>
      <t xml:space="preserve">Sekelj: </t>
    </r>
    <r>
      <rPr>
        <i/>
        <sz val="11"/>
        <color indexed="8"/>
        <rFont val="Starling Serif"/>
        <family val="1"/>
      </rPr>
      <t>getjeret</t>
    </r>
    <r>
      <rPr>
        <sz val="11"/>
        <color indexed="8"/>
        <rFont val="Starling Serif"/>
        <family val="1"/>
      </rPr>
      <t>.</t>
    </r>
  </si>
  <si>
    <r>
      <t>Galucio 2001: 36; Hanke et al. 1958: 191 (</t>
    </r>
    <r>
      <rPr>
        <i/>
        <sz val="11"/>
        <color indexed="8"/>
        <rFont val="Starling Serif"/>
        <family val="1"/>
      </rPr>
      <t>bakub-taip</t>
    </r>
    <r>
      <rPr>
        <sz val="11"/>
        <color indexed="8"/>
        <rFont val="Starling Serif"/>
        <family val="1"/>
      </rPr>
      <t>); Galucio 2011: 239; Moore &amp; Galucio 1993: 134.</t>
    </r>
  </si>
  <si>
    <r>
      <t>Alves 2004: 231; Moore &amp; Galucio 1993: 134 (</t>
    </r>
    <r>
      <rPr>
        <i/>
        <sz val="11"/>
        <color indexed="8"/>
        <rFont val="Starling Serif"/>
        <family val="1"/>
      </rPr>
      <t>pahkop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ʉt</t>
    </r>
    <r>
      <rPr>
        <sz val="11"/>
        <color indexed="8"/>
        <rFont val="Starling Serif"/>
        <family val="1"/>
      </rPr>
      <t xml:space="preserve"> 'young / unripe' [Alves 2004: 272].</t>
    </r>
  </si>
  <si>
    <r>
      <t>ŋĩ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dak</t>
    </r>
  </si>
  <si>
    <r>
      <t>n</t>
    </r>
    <r>
      <rPr>
        <sz val="11"/>
        <color indexed="8"/>
        <rFont val="Starling Serif"/>
        <family val="1"/>
      </rPr>
      <t>gitak</t>
    </r>
  </si>
  <si>
    <r>
      <t xml:space="preserve">Moore &amp; Galucio 1993: 134. Cf. </t>
    </r>
    <r>
      <rPr>
        <i/>
        <sz val="11"/>
        <color indexed="8"/>
        <rFont val="Starling Serif"/>
        <family val="1"/>
      </rPr>
      <t>ɛ=pĩːβ-ã</t>
    </r>
    <r>
      <rPr>
        <sz val="11"/>
        <color indexed="8"/>
        <rFont val="Starling Serif"/>
        <family val="1"/>
      </rPr>
      <t xml:space="preserve"> 'to get dark' [Nogueira 2011: 113].</t>
    </r>
  </si>
  <si>
    <r>
      <t xml:space="preserve">Braga 1992: 46; Moore &amp; Galucio 1993: 134. Sekelj: </t>
    </r>
    <r>
      <rPr>
        <i/>
        <sz val="11"/>
        <color indexed="8"/>
        <rFont val="Starling Serif"/>
        <family val="1"/>
      </rPr>
      <t>gitag</t>
    </r>
    <r>
      <rPr>
        <sz val="11"/>
        <color indexed="8"/>
        <rFont val="Starling Serif"/>
        <family val="1"/>
      </rPr>
      <t>.</t>
    </r>
  </si>
  <si>
    <r>
      <t>Galucio 2001: 62; Hanke et al. 1958: 188 (</t>
    </r>
    <r>
      <rPr>
        <i/>
        <sz val="11"/>
        <color indexed="8"/>
        <rFont val="Starling Serif"/>
        <family val="1"/>
      </rPr>
      <t>matzupi, manzupi</t>
    </r>
    <r>
      <rPr>
        <sz val="11"/>
        <color indexed="8"/>
        <rFont val="Starling Serif"/>
        <family val="1"/>
      </rPr>
      <t>).</t>
    </r>
  </si>
  <si>
    <r>
      <t>Aragon 2014: 185; Aragon 2008: 50 (</t>
    </r>
    <r>
      <rPr>
        <i/>
        <sz val="11"/>
        <color indexed="8"/>
        <rFont val="Starling Serif"/>
        <family val="1"/>
      </rPr>
      <t>ãmpˈita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ãmpiʔˈa</t>
    </r>
    <r>
      <rPr>
        <sz val="11"/>
        <color indexed="8"/>
        <rFont val="Starling Serif"/>
        <family val="1"/>
      </rPr>
      <t>).</t>
    </r>
  </si>
  <si>
    <r>
      <t xml:space="preserve">Aragon &amp; Cabral 2005: 1537. Sekelj: </t>
    </r>
    <r>
      <rPr>
        <i/>
        <sz val="11"/>
        <color indexed="8"/>
        <rFont val="Starling Serif"/>
        <family val="1"/>
      </rPr>
      <t>ñapi</t>
    </r>
    <r>
      <rPr>
        <sz val="11"/>
        <color indexed="8"/>
        <rFont val="Starling Serif"/>
        <family val="1"/>
      </rPr>
      <t>.</t>
    </r>
  </si>
  <si>
    <r>
      <t>Hanke et al. 1958: 186 (</t>
    </r>
    <r>
      <rPr>
        <i/>
        <sz val="11"/>
        <color indexed="8"/>
        <rFont val="Starling Serif"/>
        <family val="1"/>
      </rPr>
      <t>u=ampiza</t>
    </r>
    <r>
      <rPr>
        <sz val="11"/>
        <color indexed="8"/>
        <rFont val="Starling Serif"/>
        <family val="1"/>
      </rPr>
      <t>); Aragon &amp; Cabral 2005: 1537 (</t>
    </r>
    <r>
      <rPr>
        <i/>
        <sz val="11"/>
        <color indexed="8"/>
        <rFont val="Starling Serif"/>
        <family val="1"/>
      </rPr>
      <t>u=ambia</t>
    </r>
    <r>
      <rPr>
        <sz val="11"/>
        <color indexed="8"/>
        <rFont val="Starling Serif"/>
        <family val="1"/>
      </rPr>
      <t xml:space="preserve">).  </t>
    </r>
    <r>
      <rPr>
        <i/>
        <sz val="11"/>
        <color indexed="8"/>
        <rFont val="Starling Serif"/>
        <family val="1"/>
      </rPr>
      <t>ãpia</t>
    </r>
    <r>
      <rPr>
        <sz val="11"/>
        <color indexed="8"/>
        <rFont val="Starling Serif"/>
        <family val="1"/>
      </rPr>
      <t>.</t>
    </r>
  </si>
  <si>
    <r>
      <t xml:space="preserve">Galucio 2001: 49, 93; Galucio 2002: 68. Cf. the nominal negator </t>
    </r>
    <r>
      <rPr>
        <i/>
        <sz val="11"/>
        <color indexed="8"/>
        <rFont val="Starling Serif"/>
        <family val="1"/>
      </rPr>
      <t>-ap</t>
    </r>
    <r>
      <rPr>
        <sz val="11"/>
        <color indexed="8"/>
        <rFont val="Starling Serif"/>
        <family val="1"/>
      </rPr>
      <t xml:space="preserve"> [Galucio 2001: 65, 92], prohibitive </t>
    </r>
    <r>
      <rPr>
        <i/>
        <sz val="11"/>
        <color indexed="8"/>
        <rFont val="Starling Serif"/>
        <family val="1"/>
      </rPr>
      <t>-õ / -bõ</t>
    </r>
    <r>
      <rPr>
        <sz val="11"/>
        <color indexed="8"/>
        <rFont val="Starling Serif"/>
        <family val="1"/>
      </rPr>
      <t xml:space="preserve"> [Galucio 2001: 93].</t>
    </r>
  </si>
  <si>
    <r>
      <t xml:space="preserve">Alves 2004: 275; ZSTI. Distinct from the prohibitive particle </t>
    </r>
    <r>
      <rPr>
        <i/>
        <sz val="11"/>
        <color indexed="8"/>
        <rFont val="Starling Serif"/>
        <family val="1"/>
      </rPr>
      <t>moˈɛm</t>
    </r>
    <r>
      <rPr>
        <sz val="11"/>
        <color indexed="8"/>
        <rFont val="Starling Serif"/>
        <family val="1"/>
      </rPr>
      <t xml:space="preserve"> [Alves 2004: 215].</t>
    </r>
  </si>
  <si>
    <r>
      <t>Hanke et al. 1958: 194 (</t>
    </r>
    <r>
      <rPr>
        <i/>
        <sz val="11"/>
        <color indexed="8"/>
        <rFont val="Starling Serif"/>
        <family val="1"/>
      </rPr>
      <t>kitzê</t>
    </r>
    <r>
      <rPr>
        <sz val="11"/>
        <color indexed="8"/>
        <rFont val="Starling Serif"/>
        <family val="1"/>
      </rPr>
      <t xml:space="preserve">); Galucio 2009. Kampé: </t>
    </r>
    <r>
      <rPr>
        <i/>
        <sz val="11"/>
        <color indexed="8"/>
        <rFont val="Starling Serif"/>
        <family val="1"/>
      </rPr>
      <t>gɨɛ</t>
    </r>
    <r>
      <rPr>
        <sz val="11"/>
        <color indexed="8"/>
        <rFont val="Starling Serif"/>
        <family val="1"/>
      </rPr>
      <t xml:space="preserve"> [Aragon 2014: 334].</t>
    </r>
  </si>
  <si>
    <r>
      <t>Alves 2004: 198; Moore &amp; Galucio 1993: 134 (</t>
    </r>
    <r>
      <rPr>
        <i/>
        <sz val="11"/>
        <color indexed="8"/>
        <rFont val="Starling Serif"/>
        <family val="1"/>
      </rPr>
      <t>kiẽt</t>
    </r>
    <r>
      <rPr>
        <sz val="11"/>
        <color indexed="8"/>
        <rFont val="Starling Serif"/>
        <family val="1"/>
      </rPr>
      <t>); Singerman 2015.</t>
    </r>
  </si>
  <si>
    <r>
      <t>Nogueira 2011: 122; Moore &amp; Galucio 1993: 134 (</t>
    </r>
    <r>
      <rPr>
        <i/>
        <sz val="11"/>
        <color indexed="8"/>
        <rFont val="Starling Serif"/>
        <family val="1"/>
      </rPr>
      <t>aotẽ-nãp</t>
    </r>
    <r>
      <rPr>
        <sz val="11"/>
        <color indexed="8"/>
        <rFont val="Starling Serif"/>
        <family val="1"/>
      </rPr>
      <t>).</t>
    </r>
  </si>
  <si>
    <r>
      <t>Galucio 2001: 31; Hanke et al. 1958: 179 (</t>
    </r>
    <r>
      <rPr>
        <i/>
        <sz val="11"/>
        <color indexed="8"/>
        <rFont val="Starling Serif"/>
        <family val="1"/>
      </rPr>
      <t xml:space="preserve">aotzê, awce </t>
    </r>
    <r>
      <rPr>
        <sz val="11"/>
        <color indexed="8"/>
        <rFont val="Starling Serif"/>
        <family val="1"/>
      </rPr>
      <t>'Indian'); Galucio 2002: 53; Galucio 2011: 246; Moore &amp; Galucio 1993: 134. Polysemy: 'man / person'.</t>
    </r>
  </si>
  <si>
    <r>
      <t xml:space="preserve">Aragon 2014: 188. A nominalization of </t>
    </r>
    <r>
      <rPr>
        <i/>
        <sz val="11"/>
        <color indexed="8"/>
        <rFont val="Starling Serif"/>
        <family val="1"/>
      </rPr>
      <t>akat</t>
    </r>
    <r>
      <rPr>
        <sz val="11"/>
        <color indexed="8"/>
        <rFont val="Starling Serif"/>
        <family val="1"/>
      </rPr>
      <t xml:space="preserve"> 'to fall'.</t>
    </r>
  </si>
  <si>
    <r>
      <t>Braga 1992: 31. Polysemy: 'water / river / rain'. Sekelj</t>
    </r>
    <r>
      <rPr>
        <i/>
        <sz val="11"/>
        <color indexed="8"/>
        <rFont val="Starling Serif"/>
        <family val="1"/>
      </rPr>
      <t xml:space="preserve"> öökará</t>
    </r>
    <r>
      <rPr>
        <sz val="11"/>
        <color indexed="8"/>
        <rFont val="Starling Serif"/>
        <family val="1"/>
      </rPr>
      <t xml:space="preserve"> (literally 'water falls').</t>
    </r>
  </si>
  <si>
    <r>
      <t xml:space="preserve">Galucio 2001: 71; Aragon 2014: 336. A nominalization of </t>
    </r>
    <r>
      <rPr>
        <i/>
        <sz val="11"/>
        <color indexed="8"/>
        <rFont val="Starling Serif"/>
        <family val="1"/>
      </rPr>
      <t>aso-a</t>
    </r>
    <r>
      <rPr>
        <sz val="11"/>
        <color indexed="8"/>
        <rFont val="Starling Serif"/>
        <family val="1"/>
      </rPr>
      <t xml:space="preserve"> 'to bathe' [Galucio 2001: 70]. Kampé: </t>
    </r>
    <r>
      <rPr>
        <i/>
        <sz val="11"/>
        <color indexed="8"/>
        <rFont val="Starling Serif"/>
        <family val="1"/>
      </rPr>
      <t>acu-ap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kaɾ-a</t>
    </r>
    <r>
      <rPr>
        <sz val="11"/>
        <color indexed="8"/>
        <rFont val="Starling Serif"/>
        <family val="1"/>
      </rPr>
      <t xml:space="preserve"> 'to fall / to rain'.</t>
    </r>
  </si>
  <si>
    <r>
      <t xml:space="preserve">Alves 2004: 188; ZSTI. Polysemy: 'water (in nature) / river / rain'. Sekelj: </t>
    </r>
    <r>
      <rPr>
        <i/>
        <sz val="11"/>
        <color indexed="8"/>
        <rFont val="Starling Serif"/>
        <family val="1"/>
      </rPr>
      <t>iü</t>
    </r>
    <r>
      <rPr>
        <sz val="11"/>
        <color indexed="8"/>
        <rFont val="Starling Serif"/>
        <family val="1"/>
      </rPr>
      <t>.</t>
    </r>
  </si>
  <si>
    <r>
      <t xml:space="preserve">Alves 2004: 197. Cf. </t>
    </r>
    <r>
      <rPr>
        <i/>
        <sz val="11"/>
        <color indexed="8"/>
        <rFont val="Starling Serif"/>
        <family val="1"/>
      </rPr>
      <t>kiaˈt</t>
    </r>
    <r>
      <rPr>
        <sz val="11"/>
        <color indexed="8"/>
        <rFont val="Starling Serif"/>
        <family val="1"/>
      </rPr>
      <t xml:space="preserve"> 'above / tall'.</t>
    </r>
  </si>
  <si>
    <r>
      <t>n</t>
    </r>
    <r>
      <rPr>
        <sz val="11"/>
        <color indexed="8"/>
        <rFont val="Starling Serif"/>
        <family val="1"/>
      </rPr>
      <t>gop</t>
    </r>
  </si>
  <si>
    <r>
      <t xml:space="preserve">Braga 1992: 53. Sekelj: </t>
    </r>
    <r>
      <rPr>
        <i/>
        <sz val="11"/>
        <color indexed="8"/>
        <rFont val="Starling Serif"/>
        <family val="1"/>
      </rPr>
      <t>vereptjiat</t>
    </r>
    <r>
      <rPr>
        <sz val="11"/>
        <color indexed="8"/>
        <rFont val="Starling Serif"/>
        <family val="1"/>
      </rPr>
      <t>.</t>
    </r>
  </si>
  <si>
    <r>
      <t>Galucio 2001: 113; Hanke et al. 1958: 184 (</t>
    </r>
    <r>
      <rPr>
        <i/>
        <sz val="11"/>
        <color indexed="8"/>
        <rFont val="Starling Serif"/>
        <family val="1"/>
      </rPr>
      <t>i=kup</t>
    </r>
    <r>
      <rPr>
        <sz val="11"/>
        <color indexed="8"/>
        <rFont val="Starling Serif"/>
        <family val="1"/>
      </rPr>
      <t>).</t>
    </r>
  </si>
  <si>
    <r>
      <t xml:space="preserve">Alves 2004: 250; 235; ZSTI. According to Alves, it denotes a more intense shade than </t>
    </r>
    <r>
      <rPr>
        <i/>
        <sz val="11"/>
        <color indexed="8"/>
        <rFont val="Starling Serif"/>
        <family val="1"/>
      </rPr>
      <t>cop</t>
    </r>
    <r>
      <rPr>
        <sz val="11"/>
        <color indexed="8"/>
        <rFont val="Starling Serif"/>
        <family val="1"/>
      </rPr>
      <t xml:space="preserve">. Sekelj: </t>
    </r>
    <r>
      <rPr>
        <i/>
        <sz val="11"/>
        <color indexed="8"/>
        <rFont val="Starling Serif"/>
        <family val="1"/>
      </rPr>
      <t>tupepoot</t>
    </r>
    <r>
      <rPr>
        <sz val="11"/>
        <color indexed="8"/>
        <rFont val="Starling Serif"/>
        <family val="1"/>
      </rPr>
      <t>.</t>
    </r>
  </si>
  <si>
    <r>
      <t xml:space="preserve">Alves 2004: 250; ZSTI. Sekelj: </t>
    </r>
    <r>
      <rPr>
        <i/>
        <sz val="11"/>
        <color indexed="8"/>
        <rFont val="Starling Serif"/>
        <family val="1"/>
      </rPr>
      <t>cobcob</t>
    </r>
    <r>
      <rPr>
        <sz val="11"/>
        <color indexed="8"/>
        <rFont val="Starling Serif"/>
        <family val="1"/>
      </rPr>
      <t>.</t>
    </r>
  </si>
  <si>
    <r>
      <t>Braga 1992: 39; Moore &amp; Galucio 1993: 134 (</t>
    </r>
    <r>
      <rPr>
        <i/>
        <sz val="11"/>
        <color indexed="8"/>
        <rFont val="Starling Serif"/>
        <family val="1"/>
      </rPr>
      <t>peː</t>
    </r>
    <r>
      <rPr>
        <sz val="11"/>
        <color indexed="8"/>
        <rFont val="Starling Serif"/>
        <family val="1"/>
      </rPr>
      <t xml:space="preserve"> 'path'). Sekelj: </t>
    </r>
    <r>
      <rPr>
        <i/>
        <sz val="11"/>
        <color indexed="8"/>
        <rFont val="Starling Serif"/>
        <family val="1"/>
      </rPr>
      <t>pè</t>
    </r>
    <r>
      <rPr>
        <sz val="11"/>
        <color indexed="8"/>
        <rFont val="Starling Serif"/>
        <family val="1"/>
      </rPr>
      <t>.</t>
    </r>
  </si>
  <si>
    <r>
      <t xml:space="preserve">Galucio 2001: 45; Moore &amp; Galucio 1993: 134 ('path'). Kampé: </t>
    </r>
    <r>
      <rPr>
        <i/>
        <sz val="11"/>
        <color indexed="8"/>
        <rFont val="Starling Serif"/>
        <family val="1"/>
      </rPr>
      <t>pɛ</t>
    </r>
    <r>
      <rPr>
        <sz val="11"/>
        <color indexed="8"/>
        <rFont val="Starling Serif"/>
        <family val="1"/>
      </rPr>
      <t xml:space="preserve"> [Aragon 2014: 334]. 3 person: </t>
    </r>
    <r>
      <rPr>
        <i/>
        <sz val="11"/>
        <color indexed="8"/>
        <rFont val="Starling Serif"/>
        <family val="1"/>
      </rPr>
      <t>s=aːpɛ</t>
    </r>
    <r>
      <rPr>
        <sz val="11"/>
        <color indexed="8"/>
        <rFont val="Starling Serif"/>
        <family val="1"/>
      </rPr>
      <t>.</t>
    </r>
  </si>
  <si>
    <r>
      <t>Alves 2004: 149; ZSTI; Moore &amp; Galucio 1993: 134 (</t>
    </r>
    <r>
      <rPr>
        <i/>
        <sz val="11"/>
        <color indexed="8"/>
        <rFont val="Starling Serif"/>
        <family val="1"/>
      </rPr>
      <t xml:space="preserve">ahpe </t>
    </r>
    <r>
      <rPr>
        <sz val="11"/>
        <color indexed="8"/>
        <rFont val="Starling Serif"/>
        <family val="1"/>
      </rPr>
      <t xml:space="preserve">'path'). Sekelj: </t>
    </r>
    <r>
      <rPr>
        <i/>
        <sz val="11"/>
        <color indexed="8"/>
        <rFont val="Starling Serif"/>
        <family val="1"/>
      </rPr>
      <t>apeipcid</t>
    </r>
    <r>
      <rPr>
        <sz val="11"/>
        <color indexed="8"/>
        <rFont val="Starling Serif"/>
        <family val="1"/>
      </rPr>
      <t>.</t>
    </r>
  </si>
  <si>
    <r>
      <t xml:space="preserve">Not attested. Cf. </t>
    </r>
    <r>
      <rPr>
        <i/>
        <sz val="11"/>
        <color indexed="8"/>
        <rFont val="Starling Serif"/>
        <family val="1"/>
      </rPr>
      <t>kʷiɾi=kɨb=ˈita</t>
    </r>
    <r>
      <rPr>
        <sz val="11"/>
        <color indexed="8"/>
        <rFont val="Starling Serif"/>
        <family val="1"/>
      </rPr>
      <t xml:space="preserve"> 'raiz do açaí' [Aragon 2008: 41].</t>
    </r>
  </si>
  <si>
    <r>
      <t xml:space="preserve">Sekelj: </t>
    </r>
    <r>
      <rPr>
        <i/>
        <sz val="11"/>
        <color indexed="8"/>
        <rFont val="Starling Serif"/>
        <family val="1"/>
      </rPr>
      <t>kübñenbiá</t>
    </r>
    <r>
      <rPr>
        <sz val="11"/>
        <color indexed="8"/>
        <rFont val="Starling Serif"/>
        <family val="1"/>
      </rPr>
      <t>.</t>
    </r>
  </si>
  <si>
    <r>
      <t>Hanke et al. 1958: 189 (</t>
    </r>
    <r>
      <rPr>
        <i/>
        <sz val="11"/>
        <color indexed="8"/>
        <rFont val="Starling Serif"/>
        <family val="1"/>
      </rPr>
      <t>kuaitoba</t>
    </r>
    <r>
      <rPr>
        <sz val="11"/>
        <color indexed="8"/>
        <rFont val="Starling Serif"/>
        <family val="1"/>
      </rPr>
      <t>).</t>
    </r>
  </si>
  <si>
    <r>
      <t xml:space="preserve">Sekelj: </t>
    </r>
    <r>
      <rPr>
        <i/>
        <sz val="11"/>
        <color indexed="8"/>
        <rFont val="Starling Serif"/>
        <family val="1"/>
      </rPr>
      <t>andindé</t>
    </r>
    <r>
      <rPr>
        <sz val="11"/>
        <color indexed="8"/>
        <rFont val="Starling Serif"/>
        <family val="1"/>
      </rPr>
      <t>.</t>
    </r>
  </si>
  <si>
    <r>
      <t xml:space="preserve">Alves 2004: 143. Cf. </t>
    </r>
    <r>
      <rPr>
        <i/>
        <sz val="11"/>
        <color indexed="8"/>
        <rFont val="Starling Serif"/>
        <family val="1"/>
      </rPr>
      <t>toɾˈo</t>
    </r>
    <r>
      <rPr>
        <sz val="11"/>
        <color indexed="8"/>
        <rFont val="Starling Serif"/>
        <family val="1"/>
      </rPr>
      <t xml:space="preserve"> 'round (of humans)' [Alves 2004: 261].</t>
    </r>
  </si>
  <si>
    <r>
      <t xml:space="preserve">Sekelj: </t>
    </r>
    <r>
      <rPr>
        <i/>
        <sz val="11"/>
        <color indexed="8"/>
        <rFont val="Starling Serif"/>
        <family val="1"/>
      </rPr>
      <t>küji</t>
    </r>
    <r>
      <rPr>
        <sz val="11"/>
        <color indexed="8"/>
        <rFont val="Starling Serif"/>
        <family val="1"/>
      </rPr>
      <t>.</t>
    </r>
  </si>
  <si>
    <r>
      <t xml:space="preserve">Not attested. Cf. </t>
    </r>
    <r>
      <rPr>
        <i/>
        <sz val="11"/>
        <color indexed="8"/>
        <rFont val="Starling Serif"/>
        <family val="1"/>
      </rPr>
      <t xml:space="preserve">tupiciɾi </t>
    </r>
    <r>
      <rPr>
        <sz val="11"/>
        <color indexed="8"/>
        <rFont val="Starling Serif"/>
        <family val="1"/>
      </rPr>
      <t>'beach' [Hanke et al. 1958: 192].</t>
    </r>
  </si>
  <si>
    <r>
      <t xml:space="preserve">Sekelj: </t>
    </r>
    <r>
      <rPr>
        <i/>
        <sz val="11"/>
        <color indexed="8"/>
        <rFont val="Starling Serif"/>
        <family val="1"/>
      </rPr>
      <t>könjumpuit</t>
    </r>
    <r>
      <rPr>
        <sz val="11"/>
        <color indexed="8"/>
        <rFont val="Starling Serif"/>
        <family val="1"/>
      </rPr>
      <t>.</t>
    </r>
  </si>
  <si>
    <r>
      <t xml:space="preserve">Not attested. Cf. </t>
    </r>
    <r>
      <rPr>
        <i/>
        <sz val="11"/>
        <color indexed="8"/>
        <rFont val="Starling Serif"/>
        <family val="1"/>
      </rPr>
      <t xml:space="preserve">mãɲã </t>
    </r>
    <r>
      <rPr>
        <sz val="11"/>
        <color indexed="8"/>
        <rFont val="Starling Serif"/>
        <family val="1"/>
      </rPr>
      <t>'to speak' [Moore &amp; Galucio 1993: 135].</t>
    </r>
  </si>
  <si>
    <r>
      <t xml:space="preserve">Not attested. Cf. Sekelj </t>
    </r>
    <r>
      <rPr>
        <i/>
        <sz val="11"/>
        <color indexed="8"/>
        <rFont val="Starling Serif"/>
        <family val="1"/>
      </rPr>
      <t>muñá</t>
    </r>
    <r>
      <rPr>
        <sz val="11"/>
        <color indexed="8"/>
        <rFont val="Starling Serif"/>
        <family val="1"/>
      </rPr>
      <t xml:space="preserve"> 'to speak'.</t>
    </r>
  </si>
  <si>
    <r>
      <t xml:space="preserve">Galucio 2002: 64. Cf. </t>
    </r>
    <r>
      <rPr>
        <i/>
        <sz val="11"/>
        <color indexed="8"/>
        <rFont val="Starling Serif"/>
        <family val="1"/>
      </rPr>
      <t xml:space="preserve">mãy </t>
    </r>
    <r>
      <rPr>
        <sz val="11"/>
        <color indexed="8"/>
        <rFont val="Starling Serif"/>
        <family val="1"/>
      </rPr>
      <t xml:space="preserve">'to tell' [Galucio 2011: 256]. Probably the same as the quotation marker </t>
    </r>
    <r>
      <rPr>
        <i/>
        <sz val="11"/>
        <color indexed="8"/>
        <rFont val="Starling Serif"/>
        <family val="1"/>
      </rPr>
      <t>kaːt</t>
    </r>
    <r>
      <rPr>
        <sz val="11"/>
        <color indexed="8"/>
        <rFont val="Starling Serif"/>
        <family val="1"/>
      </rPr>
      <t xml:space="preserve"> [Galucio 2001: 81, 207].</t>
    </r>
  </si>
  <si>
    <r>
      <t xml:space="preserve">ZSTI. Cf. </t>
    </r>
    <r>
      <rPr>
        <i/>
        <sz val="11"/>
        <color indexed="8"/>
        <rFont val="Starling Serif"/>
        <family val="1"/>
      </rPr>
      <t>ɛmaʔˈ</t>
    </r>
    <r>
      <rPr>
        <sz val="11"/>
        <color indexed="8"/>
        <rFont val="Starling Serif"/>
        <family val="1"/>
      </rPr>
      <t xml:space="preserve"> 'to speak' [Alves 2004: 165; Moore &amp; Galucio 1993: 135 (</t>
    </r>
    <r>
      <rPr>
        <i/>
        <sz val="11"/>
        <color indexed="8"/>
        <rFont val="Starling Serif"/>
        <family val="1"/>
      </rPr>
      <t>mãʔã</t>
    </r>
    <r>
      <rPr>
        <sz val="11"/>
        <color indexed="8"/>
        <rFont val="Starling Serif"/>
        <family val="1"/>
      </rPr>
      <t>)].</t>
    </r>
  </si>
  <si>
    <r>
      <t>Aragon 2014: 43; Aragon 2008: 121; Galucio &amp; Nogueira 2011: 12 (</t>
    </r>
    <r>
      <rPr>
        <i/>
        <sz val="11"/>
        <color indexed="8"/>
        <rFont val="Starling Serif"/>
        <family val="1"/>
      </rPr>
      <t>i=čop</t>
    </r>
    <r>
      <rPr>
        <sz val="11"/>
        <color indexed="8"/>
        <rFont val="Starling Serif"/>
        <family val="1"/>
      </rPr>
      <t>).</t>
    </r>
  </si>
  <si>
    <r>
      <t xml:space="preserve">Braga 1992: 51; Moore &amp; Galucio 1993: 134; Galucio &amp; Nogueira 2011: 12. Sekelj: </t>
    </r>
    <r>
      <rPr>
        <i/>
        <sz val="11"/>
        <color indexed="8"/>
        <rFont val="Starling Serif"/>
        <family val="1"/>
      </rPr>
      <t>itoáp</t>
    </r>
    <r>
      <rPr>
        <sz val="11"/>
        <color indexed="8"/>
        <rFont val="Starling Serif"/>
        <family val="1"/>
      </rPr>
      <t>.</t>
    </r>
  </si>
  <si>
    <r>
      <t>Galucio 2001: 30, 82; Hanke et al. 1958: 195 (</t>
    </r>
    <r>
      <rPr>
        <i/>
        <sz val="11"/>
        <color indexed="8"/>
        <rFont val="Starling Serif"/>
        <family val="1"/>
      </rPr>
      <t>tzoa</t>
    </r>
    <r>
      <rPr>
        <sz val="11"/>
        <color indexed="8"/>
        <rFont val="Starling Serif"/>
        <family val="1"/>
      </rPr>
      <t>); Galucio 2002: 53; Galucio 2011: 240, 256; Galucio &amp; Nogueira 2011: 12.</t>
    </r>
  </si>
  <si>
    <r>
      <t xml:space="preserve">Alves 2004: 259; ZSTI; Moore &amp; Galucio 1993: 134; Galucio &amp; Nogueira 2011: 12. Sekelj: </t>
    </r>
    <r>
      <rPr>
        <i/>
        <sz val="11"/>
        <color indexed="8"/>
        <rFont val="Starling Serif"/>
        <family val="1"/>
      </rPr>
      <t>pa-om</t>
    </r>
    <r>
      <rPr>
        <sz val="11"/>
        <color indexed="8"/>
        <rFont val="Starling Serif"/>
        <family val="1"/>
      </rPr>
      <t>.</t>
    </r>
  </si>
  <si>
    <r>
      <t>ta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biː-</t>
    </r>
  </si>
  <si>
    <r>
      <t xml:space="preserve">Nogueira 2011: 40. Apparently distinct from </t>
    </r>
    <r>
      <rPr>
        <i/>
        <sz val="11"/>
        <color indexed="8"/>
        <rFont val="Starling Serif"/>
        <family val="1"/>
      </rPr>
      <t>ɲːn</t>
    </r>
    <r>
      <rPr>
        <sz val="11"/>
        <color indexed="8"/>
        <rFont val="Starling Serif"/>
        <family val="1"/>
      </rPr>
      <t xml:space="preserve"> 'seed of a flower'.</t>
    </r>
  </si>
  <si>
    <r>
      <t xml:space="preserve">Moore &amp; Galucio 1993: 134. Sekelj: </t>
    </r>
    <r>
      <rPr>
        <i/>
        <sz val="11"/>
        <color indexed="8"/>
        <rFont val="Starling Serif"/>
        <family val="1"/>
      </rPr>
      <t>tupaed</t>
    </r>
    <r>
      <rPr>
        <sz val="11"/>
        <color indexed="8"/>
        <rFont val="Starling Serif"/>
        <family val="1"/>
      </rPr>
      <t>.</t>
    </r>
  </si>
  <si>
    <r>
      <t xml:space="preserve">Moore &amp; Galucio 1993: 134. Cf. </t>
    </r>
    <r>
      <rPr>
        <i/>
        <sz val="11"/>
        <color indexed="8"/>
        <rFont val="Starling Serif"/>
        <family val="1"/>
      </rPr>
      <t>iya</t>
    </r>
    <r>
      <rPr>
        <sz val="11"/>
        <color indexed="8"/>
        <rFont val="Starling Serif"/>
        <family val="1"/>
      </rPr>
      <t xml:space="preserve"> (Hanke et al. 1958: 184).</t>
    </r>
  </si>
  <si>
    <r>
      <t xml:space="preserve">Alves 2004: 199; Moore &amp; Galucio 1993: 134. Polysemy: 'seed / fruit stone'. Distinct from </t>
    </r>
    <r>
      <rPr>
        <i/>
        <sz val="11"/>
        <color indexed="8"/>
        <rFont val="Starling Serif"/>
        <family val="1"/>
      </rPr>
      <t>ĩ</t>
    </r>
    <r>
      <rPr>
        <sz val="11"/>
        <color indexed="8"/>
        <rFont val="Starling Serif"/>
        <family val="1"/>
      </rPr>
      <t xml:space="preserve"> 'thorn / high quality grain' [Alves 2004: 185].</t>
    </r>
  </si>
  <si>
    <r>
      <t xml:space="preserve">Nogueira 2011: 112. Glossed as 'to sit down'. Distinct from </t>
    </r>
    <r>
      <rPr>
        <i/>
        <sz val="11"/>
        <color indexed="8"/>
        <rFont val="Starling Serif"/>
        <family val="1"/>
      </rPr>
      <t>ɲ-ã</t>
    </r>
    <r>
      <rPr>
        <sz val="11"/>
        <color indexed="8"/>
        <rFont val="Starling Serif"/>
        <family val="1"/>
      </rPr>
      <t xml:space="preserve"> (transitive), </t>
    </r>
    <r>
      <rPr>
        <i/>
        <sz val="11"/>
        <color indexed="8"/>
        <rFont val="Starling Serif"/>
        <family val="1"/>
      </rPr>
      <t>nm</t>
    </r>
    <r>
      <rPr>
        <sz val="11"/>
        <color indexed="8"/>
        <rFont val="Starling Serif"/>
        <family val="1"/>
      </rPr>
      <t xml:space="preserve"> 'landed / sat' [Nogueira 2011: 45].</t>
    </r>
  </si>
  <si>
    <r>
      <t xml:space="preserve">Sekelj: </t>
    </r>
    <r>
      <rPr>
        <i/>
        <sz val="11"/>
        <color indexed="8"/>
        <rFont val="Starling Serif"/>
        <family val="1"/>
      </rPr>
      <t>haburñá</t>
    </r>
    <r>
      <rPr>
        <sz val="11"/>
        <color indexed="8"/>
        <rFont val="Starling Serif"/>
        <family val="1"/>
      </rPr>
      <t>.</t>
    </r>
  </si>
  <si>
    <r>
      <t xml:space="preserve">Galucio 2001: 84, 125. Past: </t>
    </r>
    <r>
      <rPr>
        <i/>
        <sz val="11"/>
        <color indexed="8"/>
        <rFont val="Starling Serif"/>
        <family val="1"/>
      </rPr>
      <t>ɲã</t>
    </r>
    <r>
      <rPr>
        <sz val="11"/>
        <color indexed="8"/>
        <rFont val="Starling Serif"/>
        <family val="1"/>
      </rPr>
      <t xml:space="preserve"> [Galucio 2001: 132].</t>
    </r>
  </si>
  <si>
    <r>
      <t xml:space="preserve">Aragon &amp; Cabral 2005: 1537; Moore &amp; Galucio 1993: 134. Sekelj </t>
    </r>
    <r>
      <rPr>
        <i/>
        <sz val="11"/>
        <color indexed="8"/>
        <rFont val="Starling Serif"/>
        <family val="1"/>
      </rPr>
      <t>peè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čɛpɛ</t>
    </r>
    <r>
      <rPr>
        <sz val="11"/>
        <color indexed="8"/>
        <rFont val="Starling Serif"/>
        <family val="1"/>
      </rPr>
      <t xml:space="preserve"> 'leather' [Braga 1992: 55], Sekelj: </t>
    </r>
    <r>
      <rPr>
        <i/>
        <sz val="11"/>
        <color indexed="8"/>
        <rFont val="Starling Serif"/>
        <family val="1"/>
      </rPr>
      <t>čepe</t>
    </r>
    <r>
      <rPr>
        <sz val="11"/>
        <color indexed="8"/>
        <rFont val="Starling Serif"/>
        <family val="1"/>
      </rPr>
      <t>.</t>
    </r>
  </si>
  <si>
    <r>
      <t>Galucio 2001: 106; Aragon &amp; Cabral 2005: 1537 (</t>
    </r>
    <r>
      <rPr>
        <i/>
        <sz val="11"/>
        <color indexed="8"/>
        <rFont val="Starling Serif"/>
        <family val="1"/>
      </rPr>
      <t>päʔ</t>
    </r>
    <r>
      <rPr>
        <sz val="11"/>
        <color indexed="8"/>
        <rFont val="Starling Serif"/>
        <family val="1"/>
      </rPr>
      <t>); Moore &amp; Galucio 1993: 134 (</t>
    </r>
    <r>
      <rPr>
        <i/>
        <sz val="11"/>
        <color indexed="8"/>
        <rFont val="Starling Serif"/>
        <family val="1"/>
      </rPr>
      <t>ki=pe</t>
    </r>
    <r>
      <rPr>
        <sz val="11"/>
        <color indexed="8"/>
        <rFont val="Starling Serif"/>
        <family val="1"/>
      </rPr>
      <t>). Only in compounds in [Hanke et al. 1958: 191].</t>
    </r>
  </si>
  <si>
    <r>
      <t>Alves 2004: 233; ZSTI; Aragon &amp; Cabral 2005: 1537; Moore &amp; Galucio 1993: 134 (</t>
    </r>
    <r>
      <rPr>
        <i/>
        <sz val="11"/>
        <color indexed="8"/>
        <rFont val="Starling Serif"/>
        <family val="1"/>
      </rPr>
      <t>peː</t>
    </r>
    <r>
      <rPr>
        <sz val="11"/>
        <color indexed="8"/>
        <rFont val="Starling Serif"/>
        <family val="1"/>
      </rPr>
      <t xml:space="preserve">). Polysemy: 'skin / peel / scales / clothes'. Sekelj: </t>
    </r>
    <r>
      <rPr>
        <i/>
        <sz val="11"/>
        <color indexed="8"/>
        <rFont val="Starling Serif"/>
        <family val="1"/>
      </rPr>
      <t>pè</t>
    </r>
    <r>
      <rPr>
        <sz val="11"/>
        <color indexed="8"/>
        <rFont val="Starling Serif"/>
        <family val="1"/>
      </rPr>
      <t>.</t>
    </r>
  </si>
  <si>
    <r>
      <t xml:space="preserve">Galucio &amp; Nogueira 2011: 24. Sekelj: </t>
    </r>
    <r>
      <rPr>
        <i/>
        <sz val="11"/>
        <color indexed="8"/>
        <rFont val="Starling Serif"/>
        <family val="1"/>
      </rPr>
      <t>uerá</t>
    </r>
    <r>
      <rPr>
        <sz val="11"/>
        <color indexed="8"/>
        <rFont val="Starling Serif"/>
        <family val="1"/>
      </rPr>
      <t>.</t>
    </r>
  </si>
  <si>
    <r>
      <t xml:space="preserve">Alves 2004: 275; ZSTI; Galucio &amp; Nogueira 2011: 22. Sekelj: </t>
    </r>
    <r>
      <rPr>
        <i/>
        <sz val="11"/>
        <color indexed="8"/>
        <rFont val="Starling Serif"/>
        <family val="1"/>
      </rPr>
      <t>o-erá</t>
    </r>
    <r>
      <rPr>
        <sz val="11"/>
        <color indexed="8"/>
        <rFont val="Starling Serif"/>
        <family val="1"/>
      </rPr>
      <t>.</t>
    </r>
  </si>
  <si>
    <r>
      <t xml:space="preserve">Sekelj: </t>
    </r>
    <r>
      <rPr>
        <i/>
        <sz val="11"/>
        <color indexed="8"/>
        <rFont val="Starling Serif"/>
        <family val="1"/>
      </rPr>
      <t>poani</t>
    </r>
    <r>
      <rPr>
        <sz val="11"/>
        <color indexed="8"/>
        <rFont val="Starling Serif"/>
        <family val="1"/>
      </rPr>
      <t>.</t>
    </r>
  </si>
  <si>
    <r>
      <t>Galucio 2001: 31, 48; Hanke et al. 1958: 195 (</t>
    </r>
    <r>
      <rPr>
        <i/>
        <sz val="11"/>
        <color indexed="8"/>
        <rFont val="Starling Serif"/>
        <family val="1"/>
      </rPr>
      <t>=tzin, =tzi</t>
    </r>
    <r>
      <rPr>
        <sz val="11"/>
        <color indexed="8"/>
        <rFont val="Starling Serif"/>
        <family val="1"/>
      </rPr>
      <t xml:space="preserve">); Galucio 2002: 61; Moore &amp; Galucio 1993: 134. Functions as a diminutive suffix. Cf. </t>
    </r>
    <r>
      <rPr>
        <i/>
        <sz val="11"/>
        <color indexed="8"/>
        <rFont val="Starling Serif"/>
        <family val="1"/>
      </rPr>
      <t>pɛk</t>
    </r>
    <r>
      <rPr>
        <sz val="11"/>
        <color indexed="8"/>
        <rFont val="Starling Serif"/>
        <family val="1"/>
      </rPr>
      <t xml:space="preserve"> [Hanke et al. 1958: 192 (</t>
    </r>
    <r>
      <rPr>
        <i/>
        <sz val="11"/>
        <color indexed="8"/>
        <rFont val="Starling Serif"/>
        <family val="1"/>
      </rPr>
      <t>i=pek</t>
    </r>
    <r>
      <rPr>
        <sz val="11"/>
        <color indexed="8"/>
        <rFont val="Starling Serif"/>
        <family val="1"/>
      </rPr>
      <t>)].</t>
    </r>
  </si>
  <si>
    <r>
      <t>Alves 2004: 247; ZSTI; Moore &amp; Galucio 1993: 134 (</t>
    </r>
    <r>
      <rPr>
        <i/>
        <sz val="11"/>
        <color indexed="8"/>
        <rFont val="Starling Serif"/>
        <family val="1"/>
      </rPr>
      <t>sĩːn</t>
    </r>
    <r>
      <rPr>
        <sz val="11"/>
        <color indexed="8"/>
        <rFont val="Starling Serif"/>
        <family val="1"/>
      </rPr>
      <t xml:space="preserve">). Functions as a diminutive suffix. Seems to be more frequent and basic than the diminutive suffix </t>
    </r>
    <r>
      <rPr>
        <i/>
        <sz val="11"/>
        <color indexed="8"/>
        <rFont val="Starling Serif"/>
        <family val="1"/>
      </rPr>
      <t>=ʔiɾˈi</t>
    </r>
    <r>
      <rPr>
        <sz val="11"/>
        <color indexed="8"/>
        <rFont val="Starling Serif"/>
        <family val="1"/>
      </rPr>
      <t xml:space="preserve"> [Alves 2004: 275; ZSTI].</t>
    </r>
  </si>
  <si>
    <r>
      <t>Aragon 2014: 108 (</t>
    </r>
    <r>
      <rPr>
        <i/>
        <sz val="11"/>
        <color indexed="8"/>
        <rFont val="Starling Serif"/>
        <family val="1"/>
      </rPr>
      <t>ota=nĩŋ</t>
    </r>
    <r>
      <rPr>
        <sz val="11"/>
        <color indexed="8"/>
        <rFont val="Starling Serif"/>
        <family val="1"/>
      </rPr>
      <t>); Aragon 2008: 53; Aragon &amp; Cabral 2005: 1537 (</t>
    </r>
    <r>
      <rPr>
        <i/>
        <sz val="11"/>
        <color indexed="8"/>
        <rFont val="Starling Serif"/>
        <family val="1"/>
      </rPr>
      <t>utˈat=ɲˈĩn</t>
    </r>
    <r>
      <rPr>
        <sz val="11"/>
        <color indexed="8"/>
        <rFont val="Starling Serif"/>
        <family val="1"/>
      </rPr>
      <t>).</t>
    </r>
  </si>
  <si>
    <r>
      <t>Hanke et al. 1958: 183, 188 (</t>
    </r>
    <r>
      <rPr>
        <i/>
        <sz val="11"/>
        <color indexed="8"/>
        <rFont val="Starling Serif"/>
        <family val="1"/>
      </rPr>
      <t>uta=ni</t>
    </r>
    <r>
      <rPr>
        <sz val="11"/>
        <color indexed="8"/>
        <rFont val="Starling Serif"/>
        <family val="1"/>
      </rPr>
      <t>); Aragon &amp; Cabral 2005: 1537.</t>
    </r>
  </si>
  <si>
    <r>
      <t xml:space="preserve">Aragon 2014: 226. Cf. </t>
    </r>
    <r>
      <rPr>
        <i/>
        <sz val="11"/>
        <color indexed="8"/>
        <rFont val="Starling Serif"/>
        <family val="1"/>
      </rPr>
      <t>ˈɛgɛ, nɨɾãm</t>
    </r>
    <r>
      <rPr>
        <sz val="11"/>
        <color indexed="8"/>
        <rFont val="Starling Serif"/>
        <family val="1"/>
      </rPr>
      <t xml:space="preserve"> 'to stand up' [Aragon 2014: 102, 248].</t>
    </r>
  </si>
  <si>
    <r>
      <t xml:space="preserve">Alves 2004: 260. Distinct from </t>
    </r>
    <r>
      <rPr>
        <i/>
        <sz val="11"/>
        <color indexed="8"/>
        <rFont val="Starling Serif"/>
        <family val="1"/>
      </rPr>
      <t>osˈiɾ-a- / osˈit-</t>
    </r>
    <r>
      <rPr>
        <sz val="11"/>
        <color indexed="8"/>
        <rFont val="Starling Serif"/>
        <family val="1"/>
      </rPr>
      <t xml:space="preserve"> 'to stand up' [Alves 2004: 227].</t>
    </r>
  </si>
  <si>
    <r>
      <t xml:space="preserve">Nogueira 2011: 49. A </t>
    </r>
    <r>
      <rPr>
        <i/>
        <sz val="11"/>
        <color indexed="8"/>
        <rFont val="Starling Serif"/>
        <family val="1"/>
      </rPr>
      <t>Wanderwort</t>
    </r>
    <r>
      <rPr>
        <sz val="11"/>
        <color indexed="8"/>
        <rFont val="Starling Serif"/>
        <family val="1"/>
      </rPr>
      <t>, also present in languages like Aymara, Djeoromitxí, Arikapú.</t>
    </r>
  </si>
  <si>
    <r>
      <t xml:space="preserve">Braga 1992: 39; Aragon &amp; Cabral 2005: 1537. A </t>
    </r>
    <r>
      <rPr>
        <i/>
        <sz val="11"/>
        <color indexed="8"/>
        <rFont val="Starling Serif"/>
        <family val="1"/>
      </rPr>
      <t>Wanderwort</t>
    </r>
    <r>
      <rPr>
        <sz val="11"/>
        <color indexed="8"/>
        <rFont val="Starling Serif"/>
        <family val="1"/>
      </rPr>
      <t xml:space="preserve">, also present in languages like Aymara, Djeoromitxí, Arikapú. Sekelj: </t>
    </r>
    <r>
      <rPr>
        <i/>
        <sz val="11"/>
        <color indexed="8"/>
        <rFont val="Starling Serif"/>
        <family val="1"/>
      </rPr>
      <t>varuvarú</t>
    </r>
    <r>
      <rPr>
        <sz val="11"/>
        <color indexed="8"/>
        <rFont val="Starling Serif"/>
        <family val="1"/>
      </rPr>
      <t>.</t>
    </r>
  </si>
  <si>
    <r>
      <t xml:space="preserve">Hanke et al. 1958: 187; Aragon &amp; Cabral 2005: 1537. Kampé: </t>
    </r>
    <r>
      <rPr>
        <i/>
        <sz val="11"/>
        <color indexed="8"/>
        <rFont val="Starling Serif"/>
        <family val="1"/>
      </rPr>
      <t>paɾupaɾu</t>
    </r>
    <r>
      <rPr>
        <sz val="11"/>
        <color indexed="8"/>
        <rFont val="Starling Serif"/>
        <family val="1"/>
      </rPr>
      <t xml:space="preserve"> [Aragon 2014: 336]. A </t>
    </r>
    <r>
      <rPr>
        <i/>
        <sz val="11"/>
        <color indexed="8"/>
        <rFont val="Starling Serif"/>
        <family val="1"/>
      </rPr>
      <t>Wanderwort</t>
    </r>
    <r>
      <rPr>
        <sz val="11"/>
        <color indexed="8"/>
        <rFont val="Starling Serif"/>
        <family val="1"/>
      </rPr>
      <t>, also present in languages like Aymara, Djeoromitxí, Arikapú.</t>
    </r>
  </si>
  <si>
    <r>
      <t>Alves 2004: 200; ZSTI; Aragon &amp; Cabral 2005: 1537 (</t>
    </r>
    <r>
      <rPr>
        <i/>
        <sz val="11"/>
        <color indexed="8"/>
        <rFont val="Starling Serif"/>
        <family val="1"/>
      </rPr>
      <t>koɛpa-iɾi</t>
    </r>
    <r>
      <rPr>
        <sz val="11"/>
        <color indexed="8"/>
        <rFont val="Starling Serif"/>
        <family val="1"/>
      </rPr>
      <t xml:space="preserve">). Literally 'small eyes of the moon'. Derived from the root for 'moon' which is a local </t>
    </r>
    <r>
      <rPr>
        <i/>
        <sz val="11"/>
        <color indexed="8"/>
        <rFont val="Starling Serif"/>
        <family val="1"/>
      </rPr>
      <t>Wanderwort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 xml:space="preserve">waɾo-waɾˈo </t>
    </r>
    <r>
      <rPr>
        <sz val="11"/>
        <color indexed="8"/>
        <rFont val="Starling Serif"/>
        <family val="1"/>
      </rPr>
      <t xml:space="preserve">'Venus' [Alves 2004: 266]. Sekelj: </t>
    </r>
    <r>
      <rPr>
        <i/>
        <sz val="11"/>
        <color indexed="8"/>
        <rFont val="Starling Serif"/>
        <family val="1"/>
      </rPr>
      <t>paepapairi, varu-varu</t>
    </r>
    <r>
      <rPr>
        <sz val="11"/>
        <color indexed="8"/>
        <rFont val="Starling Serif"/>
        <family val="1"/>
      </rPr>
      <t>.</t>
    </r>
  </si>
  <si>
    <r>
      <t xml:space="preserve">Aragon 2014: 182; Aragon &amp; Cabral 2005: 1537. A </t>
    </r>
    <r>
      <rPr>
        <i/>
        <sz val="11"/>
        <color indexed="8"/>
        <rFont val="Starling Serif"/>
        <family val="1"/>
      </rPr>
      <t>Wanderwort</t>
    </r>
    <r>
      <rPr>
        <sz val="11"/>
        <color indexed="8"/>
        <rFont val="Starling Serif"/>
        <family val="1"/>
      </rPr>
      <t>, also present in languages like Aymara, Djeoromitxí, Arikapú.</t>
    </r>
  </si>
  <si>
    <r>
      <t>n</t>
    </r>
    <r>
      <rPr>
        <sz val="11"/>
        <color indexed="8"/>
        <rFont val="Starling Serif"/>
        <family val="1"/>
      </rPr>
      <t>gʷa-i</t>
    </r>
  </si>
  <si>
    <r>
      <t xml:space="preserve">Braga 1992: 48; Moore &amp; Galucio 1993: 135. Sekelj: </t>
    </r>
    <r>
      <rPr>
        <i/>
        <sz val="11"/>
        <color indexed="8"/>
        <rFont val="Starling Serif"/>
        <family val="1"/>
      </rPr>
      <t>vaai</t>
    </r>
    <r>
      <rPr>
        <sz val="11"/>
        <color indexed="8"/>
        <rFont val="Starling Serif"/>
        <family val="1"/>
      </rPr>
      <t>.</t>
    </r>
  </si>
  <si>
    <r>
      <t>Galucio 2001: 54; Hanke et al. 1958: 189 (</t>
    </r>
    <r>
      <rPr>
        <i/>
        <sz val="11"/>
        <color indexed="8"/>
        <rFont val="Starling Serif"/>
        <family val="1"/>
      </rPr>
      <t>kwuaí</t>
    </r>
    <r>
      <rPr>
        <sz val="11"/>
        <color indexed="8"/>
        <rFont val="Starling Serif"/>
        <family val="1"/>
      </rPr>
      <t xml:space="preserve">); Moore &amp; Galucio 1993: 135. Kampé: </t>
    </r>
    <r>
      <rPr>
        <i/>
        <sz val="11"/>
        <color indexed="8"/>
        <rFont val="Starling Serif"/>
        <family val="1"/>
      </rPr>
      <t>kʷa-ʔi</t>
    </r>
    <r>
      <rPr>
        <sz val="11"/>
        <color indexed="8"/>
        <rFont val="Starling Serif"/>
        <family val="1"/>
      </rPr>
      <t xml:space="preserve"> [Aragon 2014: 335].</t>
    </r>
  </si>
  <si>
    <r>
      <t>n</t>
    </r>
    <r>
      <rPr>
        <sz val="11"/>
        <color indexed="8"/>
        <rFont val="Starling Serif"/>
        <family val="1"/>
      </rPr>
      <t>gi=akop</t>
    </r>
  </si>
  <si>
    <r>
      <t>n</t>
    </r>
    <r>
      <rPr>
        <sz val="11"/>
        <color indexed="8"/>
        <rFont val="Starling Serif"/>
        <family val="1"/>
      </rPr>
      <t>gɛat</t>
    </r>
  </si>
  <si>
    <r>
      <t xml:space="preserve">Braga 1992: 32; Aragon &amp; Cabral 2005: 1537. Sekelj: </t>
    </r>
    <r>
      <rPr>
        <i/>
        <sz val="11"/>
        <color indexed="8"/>
        <rFont val="Starling Serif"/>
        <family val="1"/>
      </rPr>
      <t>gear</t>
    </r>
    <r>
      <rPr>
        <sz val="11"/>
        <color indexed="8"/>
        <rFont val="Starling Serif"/>
        <family val="1"/>
      </rPr>
      <t>.</t>
    </r>
  </si>
  <si>
    <r>
      <t>Galucio 2001: 140; Hanke et al. 1958: 193 (</t>
    </r>
    <r>
      <rPr>
        <i/>
        <sz val="11"/>
        <color indexed="8"/>
        <rFont val="Starling Serif"/>
        <family val="1"/>
      </rPr>
      <t>kɨ=akop</t>
    </r>
    <r>
      <rPr>
        <sz val="11"/>
        <color indexed="8"/>
        <rFont val="Starling Serif"/>
        <family val="1"/>
      </rPr>
      <t xml:space="preserve">); Aragon &amp; Cabral 2005: 1537. Kampé: </t>
    </r>
    <r>
      <rPr>
        <i/>
        <sz val="11"/>
        <color indexed="8"/>
        <rFont val="Starling Serif"/>
        <family val="1"/>
      </rPr>
      <t>ki=akop</t>
    </r>
    <r>
      <rPr>
        <sz val="11"/>
        <color indexed="8"/>
        <rFont val="Starling Serif"/>
        <family val="1"/>
      </rPr>
      <t xml:space="preserve"> [Aragon 2014: 334].</t>
    </r>
  </si>
  <si>
    <r>
      <t>Alves 2004: 197; ZSTI; Aragon &amp; Cabral 2005: 1537; Moore &amp; Galucio 1993: 135 (</t>
    </r>
    <r>
      <rPr>
        <i/>
        <sz val="11"/>
        <color indexed="8"/>
        <rFont val="Starling Serif"/>
        <family val="1"/>
      </rPr>
      <t>ki=ahkop</t>
    </r>
    <r>
      <rPr>
        <sz val="11"/>
        <color indexed="8"/>
        <rFont val="Starling Serif"/>
        <family val="1"/>
      </rPr>
      <t xml:space="preserve">). Sekelj: </t>
    </r>
    <r>
      <rPr>
        <i/>
        <sz val="11"/>
        <color indexed="8"/>
        <rFont val="Starling Serif"/>
        <family val="1"/>
      </rPr>
      <t>čakob</t>
    </r>
    <r>
      <rPr>
        <sz val="11"/>
        <color indexed="8"/>
        <rFont val="Starling Serif"/>
        <family val="1"/>
      </rPr>
      <t>.</t>
    </r>
  </si>
  <si>
    <r>
      <t>Moore &amp; Galucio 1993: 135 (</t>
    </r>
    <r>
      <rPr>
        <i/>
        <sz val="11"/>
        <color indexed="8"/>
        <rFont val="Starling Serif"/>
        <family val="1"/>
      </rPr>
      <t>tĩptĩpnã-ː</t>
    </r>
    <r>
      <rPr>
        <sz val="11"/>
        <color indexed="8"/>
        <rFont val="Starling Serif"/>
        <family val="1"/>
      </rPr>
      <t>).</t>
    </r>
  </si>
  <si>
    <r>
      <t xml:space="preserve">Moore &amp; Galucio 1993: 135. Sekelj: </t>
    </r>
    <r>
      <rPr>
        <i/>
        <sz val="11"/>
        <color indexed="8"/>
        <rFont val="Starling Serif"/>
        <family val="1"/>
      </rPr>
      <t>tomtomná</t>
    </r>
    <r>
      <rPr>
        <sz val="11"/>
        <color indexed="8"/>
        <rFont val="Starling Serif"/>
        <family val="1"/>
      </rPr>
      <t>.</t>
    </r>
  </si>
  <si>
    <r>
      <t xml:space="preserve">Alves 2004: 170, 275. Distinct from </t>
    </r>
    <r>
      <rPr>
        <i/>
        <sz val="11"/>
        <color indexed="8"/>
        <rFont val="Starling Serif"/>
        <family val="1"/>
      </rPr>
      <t>mˈʉn-ʔɛ</t>
    </r>
    <r>
      <rPr>
        <sz val="11"/>
        <color indexed="8"/>
        <rFont val="Starling Serif"/>
        <family val="1"/>
      </rPr>
      <t xml:space="preserve"> 'to float' [Alves 2004: 216].</t>
    </r>
  </si>
  <si>
    <r>
      <t xml:space="preserve">Moore &amp; Galucio 1993: 135. Sekelj: </t>
    </r>
    <r>
      <rPr>
        <i/>
        <sz val="11"/>
        <color indexed="8"/>
        <rFont val="Starling Serif"/>
        <family val="1"/>
      </rPr>
      <t>pibööt</t>
    </r>
    <r>
      <rPr>
        <sz val="11"/>
        <color indexed="8"/>
        <rFont val="Starling Serif"/>
        <family val="1"/>
      </rPr>
      <t>.</t>
    </r>
  </si>
  <si>
    <r>
      <t xml:space="preserve">Galucio 2001: 32; Moore &amp; Galucio 1993: 135. 3 person: </t>
    </r>
    <r>
      <rPr>
        <i/>
        <sz val="11"/>
        <color indexed="8"/>
        <rFont val="Starling Serif"/>
        <family val="1"/>
      </rPr>
      <t>s=okʷay</t>
    </r>
    <r>
      <rPr>
        <sz val="11"/>
        <color indexed="8"/>
        <rFont val="Starling Serif"/>
        <family val="1"/>
      </rPr>
      <t>.</t>
    </r>
  </si>
  <si>
    <r>
      <t xml:space="preserve">Alves 2004: 222; Moore &amp; Galucio 1993: 135. Sekelj: </t>
    </r>
    <r>
      <rPr>
        <i/>
        <sz val="11"/>
        <color indexed="8"/>
        <rFont val="Starling Serif"/>
        <family val="1"/>
      </rPr>
      <t>amciküdjá</t>
    </r>
    <r>
      <rPr>
        <sz val="11"/>
        <color indexed="8"/>
        <rFont val="Starling Serif"/>
        <family val="1"/>
      </rPr>
      <t>.</t>
    </r>
  </si>
  <si>
    <r>
      <t>Galucio 2001: 54; Hanke et al. 1958: 195 (</t>
    </r>
    <r>
      <rPr>
        <i/>
        <sz val="11"/>
        <color indexed="8"/>
        <rFont val="Starling Serif"/>
        <family val="1"/>
      </rPr>
      <t>sapirip</t>
    </r>
    <r>
      <rPr>
        <sz val="11"/>
        <color indexed="8"/>
        <rFont val="Starling Serif"/>
        <family val="1"/>
      </rPr>
      <t>).</t>
    </r>
  </si>
  <si>
    <r>
      <t xml:space="preserve">Aragon 2014: 198; Aragon 2008: 95. Close to the speaker or to the listener. Sitting. Aragon 2014: 198. Cf. </t>
    </r>
    <r>
      <rPr>
        <i/>
        <sz val="11"/>
        <color indexed="8"/>
        <rFont val="Starling Serif"/>
        <family val="1"/>
      </rPr>
      <t>ikɛ ~ tɛikɛ</t>
    </r>
    <r>
      <rPr>
        <sz val="11"/>
        <color indexed="8"/>
        <rFont val="Starling Serif"/>
        <family val="1"/>
      </rPr>
      <t xml:space="preserve"> [Aragon 2008: 96] (far away both from the listener and from the speaker).</t>
    </r>
  </si>
  <si>
    <r>
      <t xml:space="preserve">ZSTI. The variant </t>
    </r>
    <r>
      <rPr>
        <i/>
        <sz val="11"/>
        <color indexed="8"/>
        <rFont val="Starling Serif"/>
        <family val="1"/>
      </rPr>
      <t>hɛ</t>
    </r>
    <r>
      <rPr>
        <sz val="11"/>
        <color indexed="8"/>
        <rFont val="Starling Serif"/>
        <family val="1"/>
      </rPr>
      <t xml:space="preserve"> is used for objects away both from the speaker and from the listener (like Latin </t>
    </r>
    <r>
      <rPr>
        <i/>
        <sz val="11"/>
        <color indexed="8"/>
        <rFont val="Starling Serif"/>
        <family val="1"/>
      </rPr>
      <t>ille</t>
    </r>
    <r>
      <rPr>
        <sz val="11"/>
        <color indexed="8"/>
        <rFont val="Starling Serif"/>
        <family val="1"/>
      </rPr>
      <t xml:space="preserve">); </t>
    </r>
    <r>
      <rPr>
        <i/>
        <sz val="11"/>
        <color indexed="8"/>
        <rFont val="Starling Serif"/>
        <family val="1"/>
      </rPr>
      <t xml:space="preserve">hɛ- </t>
    </r>
    <r>
      <rPr>
        <sz val="11"/>
        <color indexed="8"/>
        <rFont val="Starling Serif"/>
        <family val="1"/>
      </rPr>
      <t xml:space="preserve"> is used for objects away from the speaker and close to the listener (like Latin </t>
    </r>
    <r>
      <rPr>
        <i/>
        <sz val="11"/>
        <color indexed="8"/>
        <rFont val="Starling Serif"/>
        <family val="1"/>
      </rPr>
      <t>iste</t>
    </r>
    <r>
      <rPr>
        <sz val="11"/>
        <color indexed="8"/>
        <rFont val="Starling Serif"/>
        <family val="1"/>
      </rPr>
      <t>).</t>
    </r>
  </si>
  <si>
    <r>
      <t xml:space="preserve">Not attested. Cf. Szekelj </t>
    </r>
    <r>
      <rPr>
        <i/>
        <sz val="11"/>
        <color indexed="8"/>
        <rFont val="Starling Serif"/>
        <family val="1"/>
      </rPr>
      <t>djiviit</t>
    </r>
    <r>
      <rPr>
        <sz val="11"/>
        <color indexed="8"/>
        <rFont val="Starling Serif"/>
        <family val="1"/>
      </rPr>
      <t xml:space="preserve"> 'esto'.</t>
    </r>
  </si>
  <si>
    <r>
      <t xml:space="preserve">Galucio 2001: 43. Vertical. A number of demonstratives are not specified for deixis: </t>
    </r>
    <r>
      <rPr>
        <i/>
        <sz val="11"/>
        <color indexed="8"/>
        <rFont val="Starling Serif"/>
        <family val="1"/>
      </rPr>
      <t>ɲ</t>
    </r>
    <r>
      <rPr>
        <sz val="11"/>
        <color indexed="8"/>
        <rFont val="Starling Serif"/>
        <family val="1"/>
      </rPr>
      <t xml:space="preserve"> (seated), </t>
    </r>
    <r>
      <rPr>
        <i/>
        <sz val="11"/>
        <color indexed="8"/>
        <rFont val="Starling Serif"/>
        <family val="1"/>
      </rPr>
      <t>ita</t>
    </r>
    <r>
      <rPr>
        <sz val="11"/>
        <color indexed="8"/>
        <rFont val="Starling Serif"/>
        <family val="1"/>
      </rPr>
      <t xml:space="preserve"> (vertical), </t>
    </r>
    <r>
      <rPr>
        <i/>
        <sz val="11"/>
        <color indexed="8"/>
        <rFont val="Starling Serif"/>
        <family val="1"/>
      </rPr>
      <t>op</t>
    </r>
    <r>
      <rPr>
        <sz val="11"/>
        <color indexed="8"/>
        <rFont val="Starling Serif"/>
        <family val="1"/>
      </rPr>
      <t xml:space="preserve"> (lying), </t>
    </r>
    <r>
      <rPr>
        <i/>
        <sz val="11"/>
        <color indexed="8"/>
        <rFont val="Starling Serif"/>
        <family val="1"/>
      </rPr>
      <t>ʔɛ</t>
    </r>
    <r>
      <rPr>
        <sz val="11"/>
        <color indexed="8"/>
        <rFont val="Starling Serif"/>
        <family val="1"/>
      </rPr>
      <t xml:space="preserve"> (suspended), </t>
    </r>
    <r>
      <rPr>
        <i/>
        <sz val="11"/>
        <color indexed="8"/>
        <rFont val="Starling Serif"/>
        <family val="1"/>
      </rPr>
      <t>ɛkɛ</t>
    </r>
    <r>
      <rPr>
        <sz val="11"/>
        <color indexed="8"/>
        <rFont val="Starling Serif"/>
        <family val="1"/>
      </rPr>
      <t xml:space="preserve"> (default singular), </t>
    </r>
    <r>
      <rPr>
        <i/>
        <sz val="11"/>
        <color indexed="8"/>
        <rFont val="Starling Serif"/>
        <family val="1"/>
      </rPr>
      <t>m</t>
    </r>
    <r>
      <rPr>
        <sz val="11"/>
        <color indexed="8"/>
        <rFont val="Starling Serif"/>
        <family val="1"/>
      </rPr>
      <t xml:space="preserve"> (default plural).</t>
    </r>
  </si>
  <si>
    <r>
      <t>Alves 2004: 173; ZSTI (</t>
    </r>
    <r>
      <rPr>
        <i/>
        <sz val="11"/>
        <color indexed="8"/>
        <rFont val="Starling Serif"/>
        <family val="1"/>
      </rPr>
      <t>ha</t>
    </r>
    <r>
      <rPr>
        <sz val="11"/>
        <color indexed="8"/>
        <rFont val="Starling Serif"/>
        <family val="1"/>
      </rPr>
      <t xml:space="preserve">). Sekelj: </t>
    </r>
    <r>
      <rPr>
        <i/>
        <sz val="11"/>
        <color indexed="8"/>
        <rFont val="Starling Serif"/>
        <family val="1"/>
      </rPr>
      <t>haare</t>
    </r>
    <r>
      <rPr>
        <sz val="11"/>
        <color indexed="8"/>
        <rFont val="Starling Serif"/>
        <family val="1"/>
      </rPr>
      <t>.</t>
    </r>
  </si>
  <si>
    <r>
      <t xml:space="preserve">Braga 1992: 45; Aragon &amp; Cabral 2005: 1538; Moore &amp; Galucio 1993: 135; Galucio &amp; Nogueira 2011: 16. Sekelj: </t>
    </r>
    <r>
      <rPr>
        <i/>
        <sz val="11"/>
        <color indexed="8"/>
        <rFont val="Starling Serif"/>
        <family val="1"/>
      </rPr>
      <t>een, en</t>
    </r>
    <r>
      <rPr>
        <sz val="11"/>
        <color indexed="8"/>
        <rFont val="Starling Serif"/>
        <family val="1"/>
      </rPr>
      <t>.</t>
    </r>
  </si>
  <si>
    <r>
      <t xml:space="preserve">Alves 2004: 165; ZSTI (also </t>
    </r>
    <r>
      <rPr>
        <i/>
        <sz val="11"/>
        <color indexed="8"/>
        <rFont val="Starling Serif"/>
        <family val="1"/>
      </rPr>
      <t>y-ɛ ~ ɛy-</t>
    </r>
    <r>
      <rPr>
        <sz val="11"/>
        <color indexed="8"/>
        <rFont val="Starling Serif"/>
        <family val="1"/>
      </rPr>
      <t>); Aragon &amp; Cabral 2005: 1538; Moore &amp; Galucio 1993: 135; Galucio &amp; Nogueira 2011: 16.</t>
    </r>
  </si>
  <si>
    <r>
      <t>Hanke et al. 1958: 183 (</t>
    </r>
    <r>
      <rPr>
        <i/>
        <sz val="11"/>
        <color indexed="8"/>
        <rFont val="Starling Serif"/>
        <family val="1"/>
      </rPr>
      <t>=u, o=ú, =un</t>
    </r>
    <r>
      <rPr>
        <sz val="11"/>
        <color indexed="8"/>
        <rFont val="Starling Serif"/>
        <family val="1"/>
      </rPr>
      <t xml:space="preserve">). Kampé: </t>
    </r>
    <r>
      <rPr>
        <i/>
        <sz val="11"/>
        <color indexed="8"/>
        <rFont val="Starling Serif"/>
        <family val="1"/>
      </rPr>
      <t>yũ</t>
    </r>
    <r>
      <rPr>
        <sz val="11"/>
        <color indexed="8"/>
        <rFont val="Starling Serif"/>
        <family val="1"/>
      </rPr>
      <t xml:space="preserve"> [Aragon 2014: 337].</t>
    </r>
  </si>
  <si>
    <r>
      <t>Braga 1992: 48; Moore &amp; Galucio 1993: 135 (</t>
    </r>
    <r>
      <rPr>
        <i/>
        <sz val="11"/>
        <color indexed="8"/>
        <rFont val="Starling Serif"/>
        <family val="1"/>
      </rPr>
      <t>ɲãːy</t>
    </r>
    <r>
      <rPr>
        <sz val="11"/>
        <color indexed="8"/>
        <rFont val="Starling Serif"/>
        <family val="1"/>
      </rPr>
      <t xml:space="preserve">); Aragon 2014: 138. Sekelj: </t>
    </r>
    <r>
      <rPr>
        <i/>
        <sz val="11"/>
        <color indexed="8"/>
        <rFont val="Starling Serif"/>
        <family val="1"/>
      </rPr>
      <t>ñañ.</t>
    </r>
  </si>
  <si>
    <r>
      <t>Hanke et al. 1958: 188 (</t>
    </r>
    <r>
      <rPr>
        <i/>
        <sz val="11"/>
        <color indexed="8"/>
        <rFont val="Starling Serif"/>
        <family val="1"/>
      </rPr>
      <t>inyai, nyai</t>
    </r>
    <r>
      <rPr>
        <sz val="11"/>
        <color indexed="8"/>
        <rFont val="Starling Serif"/>
        <family val="1"/>
      </rPr>
      <t>); Moore &amp; Galucio 1993: 135 (</t>
    </r>
    <r>
      <rPr>
        <i/>
        <sz val="11"/>
        <color indexed="8"/>
        <rFont val="Starling Serif"/>
        <family val="1"/>
      </rPr>
      <t>ki=ɲãy</t>
    </r>
    <r>
      <rPr>
        <sz val="11"/>
        <color indexed="8"/>
        <rFont val="Starling Serif"/>
        <family val="1"/>
      </rPr>
      <t>).</t>
    </r>
  </si>
  <si>
    <r>
      <t xml:space="preserve">Alves 2004: 187; ZSTI; Moore &amp; Galucio 1993: 135. Sekelj: </t>
    </r>
    <r>
      <rPr>
        <i/>
        <sz val="11"/>
        <color indexed="8"/>
        <rFont val="Starling Serif"/>
        <family val="1"/>
      </rPr>
      <t>uñañ.</t>
    </r>
  </si>
  <si>
    <r>
      <t xml:space="preserve">Braga 1992: 31; Moore &amp; Galucio 1993: 135. Sekelj: </t>
    </r>
    <r>
      <rPr>
        <i/>
        <sz val="11"/>
        <color indexed="8"/>
        <rFont val="Starling Serif"/>
        <family val="1"/>
      </rPr>
      <t>köp</t>
    </r>
    <r>
      <rPr>
        <sz val="11"/>
        <color indexed="8"/>
        <rFont val="Starling Serif"/>
        <family val="1"/>
      </rPr>
      <t>.</t>
    </r>
  </si>
  <si>
    <r>
      <t>Galucio 2001: 45 (</t>
    </r>
    <r>
      <rPr>
        <i/>
        <sz val="11"/>
        <color indexed="8"/>
        <rFont val="Starling Serif"/>
        <family val="1"/>
      </rPr>
      <t>kɨp-kɨba</t>
    </r>
    <r>
      <rPr>
        <sz val="11"/>
        <color indexed="8"/>
        <rFont val="Starling Serif"/>
        <family val="1"/>
      </rPr>
      <t>); Hanke et al. 1958: 194 (</t>
    </r>
    <r>
      <rPr>
        <i/>
        <sz val="11"/>
        <color indexed="8"/>
        <rFont val="Starling Serif"/>
        <family val="1"/>
      </rPr>
      <t>kip-kɨw-á</t>
    </r>
    <r>
      <rPr>
        <sz val="11"/>
        <color indexed="8"/>
        <rFont val="Starling Serif"/>
        <family val="1"/>
      </rPr>
      <t>); Galucio 2002: 64 (</t>
    </r>
    <r>
      <rPr>
        <i/>
        <sz val="11"/>
        <color indexed="8"/>
        <rFont val="Starling Serif"/>
        <family val="1"/>
      </rPr>
      <t>kɨp-kat</t>
    </r>
    <r>
      <rPr>
        <sz val="11"/>
        <color indexed="8"/>
        <rFont val="Starling Serif"/>
        <family val="1"/>
      </rPr>
      <t>); Galucio 2002: 58; Galucio 2011: 244 (</t>
    </r>
    <r>
      <rPr>
        <i/>
        <sz val="11"/>
        <color indexed="8"/>
        <rFont val="Starling Serif"/>
        <family val="1"/>
      </rPr>
      <t>kɨp-kɨba-</t>
    </r>
    <r>
      <rPr>
        <sz val="11"/>
        <color indexed="8"/>
        <rFont val="Starling Serif"/>
        <family val="1"/>
      </rPr>
      <t xml:space="preserve">); Moore &amp; Galucio 1993: 135. Derived from </t>
    </r>
    <r>
      <rPr>
        <i/>
        <sz val="11"/>
        <color indexed="8"/>
        <rFont val="Starling Serif"/>
        <family val="1"/>
      </rPr>
      <t>kɨp</t>
    </r>
    <r>
      <rPr>
        <sz val="11"/>
        <color indexed="8"/>
        <rFont val="Starling Serif"/>
        <family val="1"/>
      </rPr>
      <t xml:space="preserve"> 'club, log' [Galucio 2001: 23]. Cf. </t>
    </r>
    <r>
      <rPr>
        <i/>
        <sz val="11"/>
        <color indexed="8"/>
        <rFont val="Starling Serif"/>
        <family val="1"/>
      </rPr>
      <t>cɨɾa</t>
    </r>
    <r>
      <rPr>
        <sz val="11"/>
        <color indexed="8"/>
        <rFont val="Starling Serif"/>
        <family val="1"/>
      </rPr>
      <t xml:space="preserve"> [Hanke et al. 1958: 196].</t>
    </r>
  </si>
  <si>
    <r>
      <t xml:space="preserve">Alves 2004: 205; ZSTI; Moore &amp; Galucio 1993: 135. Polysemy: 'tree / trunk / leg'. Sekelj: </t>
    </r>
    <r>
      <rPr>
        <i/>
        <sz val="11"/>
        <color indexed="8"/>
        <rFont val="Starling Serif"/>
        <family val="1"/>
      </rPr>
      <t>köbödiri</t>
    </r>
    <r>
      <rPr>
        <sz val="11"/>
        <color indexed="8"/>
        <rFont val="Starling Serif"/>
        <family val="1"/>
      </rPr>
      <t>.</t>
    </r>
  </si>
  <si>
    <r>
      <t>Aragon 2014; Aragon 2008: 42, 101 (</t>
    </r>
    <r>
      <rPr>
        <i/>
        <sz val="11"/>
        <color indexed="8"/>
        <rFont val="Starling Serif"/>
        <family val="1"/>
      </rPr>
      <t>tˈɨɾɨ ~ tˈɨɾo</t>
    </r>
    <r>
      <rPr>
        <sz val="11"/>
        <color indexed="8"/>
        <rFont val="Starling Serif"/>
        <family val="1"/>
      </rPr>
      <t>). Polysemy: 'two / more than two'.</t>
    </r>
  </si>
  <si>
    <r>
      <t>Galucio 2001: 230; Hanke et al. 1958: 192 (</t>
    </r>
    <r>
      <rPr>
        <i/>
        <sz val="11"/>
        <color indexed="8"/>
        <rFont val="Starling Serif"/>
        <family val="1"/>
      </rPr>
      <t>tɨri</t>
    </r>
    <r>
      <rPr>
        <sz val="11"/>
        <color indexed="8"/>
        <rFont val="Starling Serif"/>
        <family val="1"/>
      </rPr>
      <t>); Galucio 2009.</t>
    </r>
  </si>
  <si>
    <r>
      <t xml:space="preserve">Singerman 2015. Cited as </t>
    </r>
    <r>
      <rPr>
        <i/>
        <sz val="11"/>
        <color indexed="8"/>
        <rFont val="Starling Serif"/>
        <family val="1"/>
      </rPr>
      <t xml:space="preserve">hʉɾʉ </t>
    </r>
    <r>
      <rPr>
        <sz val="11"/>
        <color indexed="8"/>
        <rFont val="Starling Serif"/>
        <family val="1"/>
      </rPr>
      <t>in [Alves 2004: 180; ZSTI]; according to Singerman, the bare stem rather means 'pair'.</t>
    </r>
  </si>
  <si>
    <r>
      <t xml:space="preserve">Nogueira 2011: 130. Polysemy: 'to go / to come'. Plural: </t>
    </r>
    <r>
      <rPr>
        <i/>
        <sz val="11"/>
        <color indexed="8"/>
        <rFont val="Starling Serif"/>
        <family val="1"/>
      </rPr>
      <t>oɾ-a</t>
    </r>
    <r>
      <rPr>
        <sz val="11"/>
        <color indexed="8"/>
        <rFont val="Starling Serif"/>
        <family val="1"/>
      </rPr>
      <t>.</t>
    </r>
  </si>
  <si>
    <r>
      <t xml:space="preserve">Braga 1992: 51. Sekelj: </t>
    </r>
    <r>
      <rPr>
        <i/>
        <sz val="11"/>
        <color indexed="8"/>
        <rFont val="Starling Serif"/>
        <family val="1"/>
      </rPr>
      <t>waterá</t>
    </r>
    <r>
      <rPr>
        <sz val="11"/>
        <color indexed="8"/>
        <rFont val="Starling Serif"/>
        <family val="1"/>
      </rPr>
      <t>.</t>
    </r>
  </si>
  <si>
    <r>
      <t xml:space="preserve">Galucio 2001: 146. Polysemy: 'to come / to go'. Plural: </t>
    </r>
    <r>
      <rPr>
        <i/>
        <sz val="11"/>
        <color indexed="8"/>
        <rFont val="Starling Serif"/>
        <family val="1"/>
      </rPr>
      <t>kʷaɾ-a / kʷa(t)-</t>
    </r>
    <r>
      <rPr>
        <sz val="11"/>
        <color indexed="8"/>
        <rFont val="Starling Serif"/>
        <family val="1"/>
      </rPr>
      <t xml:space="preserve"> [Galucio 2001: 136, 176]. Cf. </t>
    </r>
    <r>
      <rPr>
        <i/>
        <sz val="11"/>
        <color indexed="8"/>
        <rFont val="Starling Serif"/>
        <family val="1"/>
      </rPr>
      <t>yi=kʷaɾ-a</t>
    </r>
    <r>
      <rPr>
        <sz val="11"/>
        <color indexed="8"/>
        <rFont val="Starling Serif"/>
        <family val="1"/>
      </rPr>
      <t xml:space="preserve"> 'to walk' [Hanke et al. 1958: 187 (</t>
    </r>
    <r>
      <rPr>
        <i/>
        <sz val="11"/>
        <color indexed="8"/>
        <rFont val="Starling Serif"/>
        <family val="1"/>
      </rPr>
      <t>yikwara</t>
    </r>
    <r>
      <rPr>
        <sz val="11"/>
        <color indexed="8"/>
        <rFont val="Starling Serif"/>
        <family val="1"/>
      </rPr>
      <t>)].</t>
    </r>
  </si>
  <si>
    <r>
      <t xml:space="preserve">Alves 2004: 258; ZSTI. Sekelj: </t>
    </r>
    <r>
      <rPr>
        <i/>
        <sz val="11"/>
        <color indexed="8"/>
        <rFont val="Starling Serif"/>
        <family val="1"/>
      </rPr>
      <t>terá</t>
    </r>
    <r>
      <rPr>
        <sz val="11"/>
        <color indexed="8"/>
        <rFont val="Starling Serif"/>
        <family val="1"/>
      </rPr>
      <t>.</t>
    </r>
  </si>
  <si>
    <r>
      <t>Nogueira 2011: 87; Moore &amp; Galucio 1993: 133 (</t>
    </r>
    <r>
      <rPr>
        <i/>
        <sz val="11"/>
        <color indexed="8"/>
        <rFont val="Starling Serif"/>
        <family val="1"/>
      </rPr>
      <t>y=akop</t>
    </r>
    <r>
      <rPr>
        <sz val="11"/>
        <color indexed="8"/>
        <rFont val="Starling Serif"/>
        <family val="1"/>
      </rPr>
      <t xml:space="preserve"> 'hot').</t>
    </r>
  </si>
  <si>
    <r>
      <t>Galucio 2001: 77; Hanke et al. 1958: 195 (</t>
    </r>
    <r>
      <rPr>
        <i/>
        <sz val="11"/>
        <color indexed="8"/>
        <rFont val="Starling Serif"/>
        <family val="1"/>
      </rPr>
      <t>tzakó</t>
    </r>
    <r>
      <rPr>
        <sz val="11"/>
        <color indexed="8"/>
        <rFont val="Starling Serif"/>
        <family val="1"/>
      </rPr>
      <t xml:space="preserve">); Galucio 2002: 59; Galucio 2011: 241; Moore &amp; Galucio 1993: 133. 3 person: </t>
    </r>
    <r>
      <rPr>
        <i/>
        <sz val="11"/>
        <color indexed="8"/>
        <rFont val="Starling Serif"/>
        <family val="1"/>
      </rPr>
      <t>s=akop</t>
    </r>
    <r>
      <rPr>
        <sz val="11"/>
        <color indexed="8"/>
        <rFont val="Starling Serif"/>
        <family val="1"/>
      </rPr>
      <t>. Polysemy: 'hot / warm'.</t>
    </r>
  </si>
  <si>
    <r>
      <t>Alves 2004: 141; ZSTI; Moore &amp; Galucio 1993: 133 (</t>
    </r>
    <r>
      <rPr>
        <i/>
        <sz val="11"/>
        <color indexed="8"/>
        <rFont val="Starling Serif"/>
        <family val="1"/>
      </rPr>
      <t xml:space="preserve">ahkop </t>
    </r>
    <r>
      <rPr>
        <sz val="11"/>
        <color indexed="8"/>
        <rFont val="Starling Serif"/>
        <family val="1"/>
      </rPr>
      <t>'hot'). Can refer e.g. to weather or food.</t>
    </r>
  </si>
  <si>
    <r>
      <t>Braga 1992: 31; Aragon &amp; Cabral 2005: 1537; Moore &amp; Galucio 1993: 135 (</t>
    </r>
    <r>
      <rPr>
        <i/>
        <sz val="11"/>
        <color indexed="8"/>
        <rFont val="Starling Serif"/>
        <family val="1"/>
      </rPr>
      <t>ɨ</t>
    </r>
    <r>
      <rPr>
        <sz val="11"/>
        <color indexed="8"/>
        <rFont val="Starling Serif"/>
        <family val="1"/>
      </rPr>
      <t>). Polysemy: 'water / river / rain'.</t>
    </r>
  </si>
  <si>
    <r>
      <t xml:space="preserve">Galucio 2001: 63, 77; Hanke et al. 1958: 183, 184; Galucio 2002: 59; Galucio 2011: 239; Aragon &amp; Cabral 2005: 1537; Moore &amp; Galucio 1993: 135. Polysemy: 'water / river'. Sekelj: </t>
    </r>
    <r>
      <rPr>
        <i/>
        <sz val="11"/>
        <color indexed="8"/>
        <rFont val="Starling Serif"/>
        <family val="1"/>
      </rPr>
      <t>öö</t>
    </r>
    <r>
      <rPr>
        <sz val="11"/>
        <color indexed="8"/>
        <rFont val="Starling Serif"/>
        <family val="1"/>
      </rPr>
      <t>.</t>
    </r>
  </si>
  <si>
    <r>
      <t>Alves 2004: 189 (</t>
    </r>
    <r>
      <rPr>
        <i/>
        <sz val="11"/>
        <color indexed="8"/>
        <rFont val="Starling Serif"/>
        <family val="1"/>
      </rPr>
      <t>yʉkˈa</t>
    </r>
    <r>
      <rPr>
        <sz val="11"/>
        <color indexed="8"/>
        <rFont val="Starling Serif"/>
        <family val="1"/>
      </rPr>
      <t>); ZSTI (</t>
    </r>
    <r>
      <rPr>
        <i/>
        <sz val="11"/>
        <color indexed="8"/>
        <rFont val="Starling Serif"/>
        <family val="1"/>
      </rPr>
      <t>ʉuka</t>
    </r>
    <r>
      <rPr>
        <sz val="11"/>
        <color indexed="8"/>
        <rFont val="Starling Serif"/>
        <family val="1"/>
      </rPr>
      <t>); Aragon &amp; Cabral 2005: 1537; Moore &amp; Galucio 1993: 135 (</t>
    </r>
    <r>
      <rPr>
        <i/>
        <sz val="11"/>
        <color indexed="8"/>
        <rFont val="Starling Serif"/>
        <family val="1"/>
      </rPr>
      <t>ɨukʔa</t>
    </r>
    <r>
      <rPr>
        <sz val="11"/>
        <color indexed="8"/>
        <rFont val="Starling Serif"/>
        <family val="1"/>
      </rPr>
      <t xml:space="preserve">). More specifically, 'water suitable for consumption or other usage by humans'. Distinct from </t>
    </r>
    <r>
      <rPr>
        <i/>
        <sz val="11"/>
        <color indexed="8"/>
        <rFont val="Starling Serif"/>
        <family val="1"/>
      </rPr>
      <t>ʔʉ</t>
    </r>
    <r>
      <rPr>
        <sz val="11"/>
        <color indexed="8"/>
        <rFont val="Starling Serif"/>
        <family val="1"/>
      </rPr>
      <t xml:space="preserve"> [Alves 2004: 276] 'drink / chicha' (attested in [ZSTI] in the composite river name </t>
    </r>
    <r>
      <rPr>
        <i/>
        <sz val="11"/>
        <color indexed="8"/>
        <rFont val="Starling Serif"/>
        <family val="1"/>
      </rPr>
      <t>ʉ-ato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yʉ</t>
    </r>
    <r>
      <rPr>
        <sz val="11"/>
        <color indexed="8"/>
        <rFont val="Starling Serif"/>
        <family val="1"/>
      </rPr>
      <t xml:space="preserve"> 'water in nature / river / rain' [Alves 2004: 188; ZSTI]. Sekelj: </t>
    </r>
    <r>
      <rPr>
        <i/>
        <sz val="11"/>
        <color indexed="8"/>
        <rFont val="Starling Serif"/>
        <family val="1"/>
      </rPr>
      <t>öuká</t>
    </r>
    <r>
      <rPr>
        <sz val="11"/>
        <color indexed="8"/>
        <rFont val="Starling Serif"/>
        <family val="1"/>
      </rPr>
      <t>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</si>
  <si>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</si>
  <si>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 xml:space="preserve">Galucio 2001: 38; Aragon &amp; Cabral 2005: 1538; Galucio &amp; Nogueira 2011: 16. Inclusive. Guaratira: </t>
    </r>
    <r>
      <rPr>
        <i/>
        <sz val="11"/>
        <color indexed="8"/>
        <rFont val="Starling Serif"/>
        <family val="1"/>
      </rPr>
      <t>ki-ɛ</t>
    </r>
    <r>
      <rPr>
        <sz val="11"/>
        <color indexed="8"/>
        <rFont val="Starling Serif"/>
        <family val="1"/>
      </rPr>
      <t xml:space="preserve"> [Galucio 2001: 87].</t>
    </r>
  </si>
  <si>
    <r>
      <t xml:space="preserve">Alves 2004: 197, 198, 199, 224; ZSTI; Galucio &amp; Nogueira 2011: 16. Inclusive dual. Plural: </t>
    </r>
    <r>
      <rPr>
        <i/>
        <sz val="11"/>
        <color indexed="8"/>
        <rFont val="Starling Serif"/>
        <family val="1"/>
      </rPr>
      <t>o=kˈi-t-wat</t>
    </r>
    <r>
      <rPr>
        <sz val="11"/>
        <color indexed="8"/>
        <rFont val="Starling Serif"/>
        <family val="1"/>
      </rPr>
      <t xml:space="preserve">. In future situations, the form without the prefix </t>
    </r>
    <r>
      <rPr>
        <i/>
        <sz val="11"/>
        <color indexed="8"/>
        <rFont val="Starling Serif"/>
        <family val="1"/>
      </rPr>
      <t>o=</t>
    </r>
    <r>
      <rPr>
        <sz val="11"/>
        <color indexed="8"/>
        <rFont val="Starling Serif"/>
        <family val="1"/>
      </rPr>
      <t xml:space="preserve"> is found. Cf. </t>
    </r>
    <r>
      <rPr>
        <i/>
        <sz val="11"/>
        <color indexed="8"/>
        <rFont val="Starling Serif"/>
        <family val="1"/>
      </rPr>
      <t xml:space="preserve">ki-tˈe </t>
    </r>
    <r>
      <rPr>
        <sz val="11"/>
        <color indexed="8"/>
        <rFont val="Starling Serif"/>
        <family val="1"/>
      </rPr>
      <t>[Aragon &amp; Cabral 2005: 1538].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</si>
  <si>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</si>
  <si>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 xml:space="preserve">Galucio 2001: 167. Guaratira: </t>
    </r>
    <r>
      <rPr>
        <i/>
        <sz val="11"/>
        <color indexed="8"/>
        <rFont val="Starling Serif"/>
        <family val="1"/>
      </rPr>
      <t>apo</t>
    </r>
    <r>
      <rPr>
        <sz val="11"/>
        <color indexed="8"/>
        <rFont val="Starling Serif"/>
        <family val="1"/>
      </rPr>
      <t xml:space="preserve"> (subject), polysemy: 'who / whom / what (subject)'; </t>
    </r>
    <r>
      <rPr>
        <i/>
        <sz val="11"/>
        <color indexed="8"/>
        <rFont val="Starling Serif"/>
        <family val="1"/>
      </rPr>
      <t>aɾop</t>
    </r>
    <r>
      <rPr>
        <sz val="11"/>
        <color indexed="8"/>
        <rFont val="Starling Serif"/>
        <family val="1"/>
      </rPr>
      <t xml:space="preserve"> (object).</t>
    </r>
  </si>
  <si>
    <r>
      <t xml:space="preserve">Alves 2004: 194; ZSTI. Cf. </t>
    </r>
    <r>
      <rPr>
        <i/>
        <sz val="11"/>
        <color indexed="8"/>
        <rFont val="Starling Serif"/>
        <family val="1"/>
      </rPr>
      <t>pˈa-</t>
    </r>
    <r>
      <rPr>
        <sz val="11"/>
        <color indexed="8"/>
        <rFont val="Starling Serif"/>
        <family val="1"/>
      </rPr>
      <t xml:space="preserve"> 'which' [Alves 2004: 231].</t>
    </r>
  </si>
  <si>
    <r>
      <t>n</t>
    </r>
    <r>
      <rPr>
        <sz val="11"/>
        <color indexed="8"/>
        <rFont val="Starling Serif"/>
        <family val="1"/>
      </rPr>
      <t>ǯiɾa</t>
    </r>
  </si>
  <si>
    <r>
      <t>n</t>
    </r>
    <r>
      <rPr>
        <sz val="11"/>
        <color indexed="8"/>
        <rFont val="Starling Serif"/>
        <family val="1"/>
      </rPr>
      <t>gap</t>
    </r>
  </si>
  <si>
    <r>
      <t xml:space="preserve">Braga 1992: 62. Sekelj: </t>
    </r>
    <r>
      <rPr>
        <i/>
        <sz val="11"/>
        <color indexed="8"/>
        <rFont val="Starling Serif"/>
        <family val="1"/>
      </rPr>
      <t>enbingap</t>
    </r>
    <r>
      <rPr>
        <sz val="11"/>
        <color indexed="8"/>
        <rFont val="Starling Serif"/>
        <family val="1"/>
      </rPr>
      <t>.</t>
    </r>
  </si>
  <si>
    <r>
      <t>Galucio 2001: 31; Hanke et al. 1958: 179, 191 (</t>
    </r>
    <r>
      <rPr>
        <i/>
        <sz val="11"/>
        <color indexed="8"/>
        <rFont val="Starling Serif"/>
        <family val="1"/>
      </rPr>
      <t>i=pãg</t>
    </r>
    <r>
      <rPr>
        <sz val="11"/>
        <color indexed="8"/>
        <rFont val="Starling Serif"/>
        <family val="1"/>
      </rPr>
      <t>).</t>
    </r>
  </si>
  <si>
    <r>
      <t xml:space="preserve">Alves 2004: 178, 179. Polysemy: 'white / light'. Sekelj: </t>
    </r>
    <r>
      <rPr>
        <i/>
        <sz val="11"/>
        <color indexed="8"/>
        <rFont val="Starling Serif"/>
        <family val="1"/>
      </rPr>
      <t>haepoaret</t>
    </r>
    <r>
      <rPr>
        <sz val="11"/>
        <color indexed="8"/>
        <rFont val="Starling Serif"/>
        <family val="1"/>
      </rPr>
      <t>.</t>
    </r>
  </si>
  <si>
    <r>
      <t xml:space="preserve">Galucio 2001: 167. Guaratira: </t>
    </r>
    <r>
      <rPr>
        <i/>
        <sz val="11"/>
        <color indexed="8"/>
        <rFont val="Starling Serif"/>
        <family val="1"/>
      </rPr>
      <t xml:space="preserve">apo </t>
    </r>
    <r>
      <rPr>
        <sz val="11"/>
        <color indexed="8"/>
        <rFont val="Starling Serif"/>
        <family val="1"/>
      </rPr>
      <t>[Galucio 2001: 167; Galucio 2002: 67], polysemy: 'who / whom / what (subject)'.</t>
    </r>
  </si>
  <si>
    <r>
      <t xml:space="preserve">Braga 1992: 40. Sekelj: </t>
    </r>
    <r>
      <rPr>
        <i/>
        <sz val="11"/>
        <color indexed="8"/>
        <rFont val="Starling Serif"/>
        <family val="1"/>
      </rPr>
      <t>anapiñá</t>
    </r>
    <r>
      <rPr>
        <sz val="11"/>
        <color indexed="8"/>
        <rFont val="Starling Serif"/>
        <family val="1"/>
      </rPr>
      <t>.</t>
    </r>
  </si>
  <si>
    <r>
      <t>Galucio 2001: 192; Hanke et al. 1958: 185 (</t>
    </r>
    <r>
      <rPr>
        <i/>
        <sz val="11"/>
        <color indexed="8"/>
        <rFont val="Starling Serif"/>
        <family val="1"/>
      </rPr>
      <t>anamina</t>
    </r>
    <r>
      <rPr>
        <sz val="11"/>
        <color indexed="8"/>
        <rFont val="Starling Serif"/>
        <family val="1"/>
      </rPr>
      <t>).</t>
    </r>
  </si>
  <si>
    <r>
      <t xml:space="preserve">Alves 2004: 152; ZSTI. Might belong to the Wakaraü dialect. Apparently more basic that </t>
    </r>
    <r>
      <rPr>
        <i/>
        <sz val="11"/>
        <color indexed="8"/>
        <rFont val="Starling Serif"/>
        <family val="1"/>
      </rPr>
      <t>ipɛt</t>
    </r>
    <r>
      <rPr>
        <sz val="11"/>
        <color indexed="8"/>
        <rFont val="Starling Serif"/>
        <family val="1"/>
      </rPr>
      <t xml:space="preserve"> [ZSTI]. Sekelj: </t>
    </r>
    <r>
      <rPr>
        <i/>
        <sz val="11"/>
        <color indexed="8"/>
        <rFont val="Starling Serif"/>
        <family val="1"/>
      </rPr>
      <t>aramirá</t>
    </r>
    <r>
      <rPr>
        <sz val="11"/>
        <color indexed="8"/>
        <rFont val="Starling Serif"/>
        <family val="1"/>
      </rPr>
      <t>.</t>
    </r>
  </si>
  <si>
    <r>
      <t xml:space="preserve">Braga 1992: 48. Sekelj: </t>
    </r>
    <r>
      <rPr>
        <i/>
        <sz val="11"/>
        <color indexed="8"/>
        <rFont val="Starling Serif"/>
        <family val="1"/>
      </rPr>
      <t>paratjiat</t>
    </r>
    <r>
      <rPr>
        <sz val="11"/>
        <color indexed="8"/>
        <rFont val="Starling Serif"/>
        <family val="1"/>
      </rPr>
      <t>.</t>
    </r>
  </si>
  <si>
    <r>
      <t>Galucio 2001: 103; Hanke et al. 1958: 187 (</t>
    </r>
    <r>
      <rPr>
        <i/>
        <sz val="11"/>
        <color indexed="8"/>
        <rFont val="Starling Serif"/>
        <family val="1"/>
      </rPr>
      <t>petzarú</t>
    </r>
    <r>
      <rPr>
        <sz val="11"/>
        <color indexed="8"/>
        <rFont val="Starling Serif"/>
        <family val="1"/>
      </rPr>
      <t>). Ranges from green to yellow. Polysemy: 'yellow / ripe (of bananas)'.</t>
    </r>
  </si>
  <si>
    <r>
      <t xml:space="preserve">Alves 2004: 174. Ranges from yellow to orange. Cf. </t>
    </r>
    <r>
      <rPr>
        <i/>
        <sz val="11"/>
        <color indexed="8"/>
        <rFont val="Starling Serif"/>
        <family val="1"/>
      </rPr>
      <t>õtaybˈit</t>
    </r>
    <r>
      <rPr>
        <sz val="11"/>
        <color indexed="8"/>
        <rFont val="Starling Serif"/>
        <family val="1"/>
      </rPr>
      <t xml:space="preserve"> 'rainbow' [Alves 2004: 229], glossed as 'yellow' by Sekelj (</t>
    </r>
    <r>
      <rPr>
        <i/>
        <sz val="11"/>
        <color indexed="8"/>
        <rFont val="Starling Serif"/>
        <family val="1"/>
      </rPr>
      <t>untujbiit</t>
    </r>
    <r>
      <rPr>
        <sz val="11"/>
        <color indexed="8"/>
        <rFont val="Starling Serif"/>
        <family val="1"/>
      </rPr>
      <t>).</t>
    </r>
  </si>
  <si>
    <r>
      <t>n</t>
    </r>
    <r>
      <rPr>
        <sz val="11"/>
        <color indexed="8"/>
        <rFont val="Starling Serif"/>
        <family val="1"/>
      </rPr>
      <t>gʷɛtok #</t>
    </r>
  </si>
  <si>
    <r>
      <t>Nogueira 2011: 59; Moore &amp; Galucio 1993: 132 (</t>
    </r>
    <r>
      <rPr>
        <i/>
        <sz val="11"/>
        <color indexed="8"/>
        <rFont val="Starling Serif"/>
        <family val="1"/>
      </rPr>
      <t>gʷeːto</t>
    </r>
    <r>
      <rPr>
        <sz val="11"/>
        <color indexed="8"/>
        <rFont val="Starling Serif"/>
        <family val="1"/>
      </rPr>
      <t>). Glossed as 'distant'.</t>
    </r>
  </si>
  <si>
    <r>
      <t xml:space="preserve">Moore &amp; Galucio 1993: 132. Glossed as 'distant'. Sekelj </t>
    </r>
    <r>
      <rPr>
        <i/>
        <sz val="11"/>
        <color indexed="8"/>
        <rFont val="Starling Serif"/>
        <family val="1"/>
      </rPr>
      <t>vetook</t>
    </r>
    <r>
      <rPr>
        <sz val="11"/>
        <color indexed="8"/>
        <rFont val="Starling Serif"/>
        <family val="1"/>
      </rPr>
      <t>.</t>
    </r>
  </si>
  <si>
    <r>
      <t>Galucio 2001: 236; Moore &amp; Galucio 1993: 132 (</t>
    </r>
    <r>
      <rPr>
        <i/>
        <sz val="11"/>
        <color indexed="8"/>
        <rFont val="Starling Serif"/>
        <family val="1"/>
      </rPr>
      <t>kʷesop</t>
    </r>
    <r>
      <rPr>
        <sz val="11"/>
        <color indexed="8"/>
        <rFont val="Starling Serif"/>
        <family val="1"/>
      </rPr>
      <t>).</t>
    </r>
  </si>
  <si>
    <r>
      <t>Alves 2004: 259; Moore &amp; Galucio 1993: 132 (</t>
    </r>
    <r>
      <rPr>
        <i/>
        <sz val="11"/>
        <color indexed="8"/>
        <rFont val="Starling Serif"/>
        <family val="1"/>
      </rPr>
      <t>togo</t>
    </r>
    <r>
      <rPr>
        <sz val="11"/>
        <color indexed="8"/>
        <rFont val="Starling Serif"/>
        <family val="1"/>
      </rPr>
      <t xml:space="preserve">). Sekelj: </t>
    </r>
    <r>
      <rPr>
        <i/>
        <sz val="11"/>
        <color indexed="8"/>
        <rFont val="Starling Serif"/>
        <family val="1"/>
      </rPr>
      <t>tooge</t>
    </r>
    <r>
      <rPr>
        <sz val="11"/>
        <color indexed="8"/>
        <rFont val="Starling Serif"/>
        <family val="1"/>
      </rPr>
      <t>.</t>
    </r>
  </si>
  <si>
    <r>
      <t xml:space="preserve">Braga 1992: 55; Moore &amp; Galucio 1993: 133. Sekelj: </t>
    </r>
    <r>
      <rPr>
        <i/>
        <sz val="11"/>
        <color indexed="8"/>
        <rFont val="Starling Serif"/>
        <family val="1"/>
      </rPr>
      <t xml:space="preserve"> potií</t>
    </r>
    <r>
      <rPr>
        <sz val="11"/>
        <color indexed="8"/>
        <rFont val="Starling Serif"/>
        <family val="1"/>
      </rPr>
      <t>.</t>
    </r>
  </si>
  <si>
    <r>
      <t xml:space="preserve">Alves 2004: 241; Moore &amp; Galucio 1993: 133. Sekelj: </t>
    </r>
    <r>
      <rPr>
        <i/>
        <sz val="11"/>
        <color indexed="8"/>
        <rFont val="Starling Serif"/>
        <family val="1"/>
      </rPr>
      <t>pohciè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</si>
  <si>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dɛgɛ #</t>
    </r>
  </si>
  <si>
    <r>
      <t xml:space="preserve">Nogueira 2011: 47. Glossed as 'together / near / all'. Cf. </t>
    </r>
    <r>
      <rPr>
        <i/>
        <sz val="11"/>
        <color indexed="8"/>
        <rFont val="Starling Serif"/>
        <family val="1"/>
      </rPr>
      <t>ngʷɛtog-ɛ-ɾõm</t>
    </r>
    <r>
      <rPr>
        <sz val="11"/>
        <color indexed="8"/>
        <rFont val="Starling Serif"/>
        <family val="1"/>
      </rPr>
      <t xml:space="preserve"> [Nogueira 2011: 59], literally 'non-distant'.</t>
    </r>
  </si>
  <si>
    <r>
      <t>Nogueira 2011: 60; Moore &amp; Galucio 1993: 134 (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gɨːt</t>
    </r>
    <r>
      <rPr>
        <sz val="11"/>
        <color indexed="8"/>
        <rFont val="Starling Serif"/>
        <family val="1"/>
      </rPr>
      <t>).</t>
    </r>
  </si>
  <si>
    <r>
      <t>Aragon 2014: 196; Aragon 2008: 72 (</t>
    </r>
    <r>
      <rPr>
        <i/>
        <sz val="11"/>
        <color indexed="8"/>
        <rFont val="Starling Serif"/>
        <family val="1"/>
      </rPr>
      <t>koy</t>
    </r>
    <r>
      <rPr>
        <sz val="11"/>
        <color indexed="8"/>
        <rFont val="Starling Serif"/>
        <family val="1"/>
      </rPr>
      <t>).</t>
    </r>
  </si>
  <si>
    <r>
      <t xml:space="preserve">Sekelj: </t>
    </r>
    <r>
      <rPr>
        <i/>
        <sz val="11"/>
        <color indexed="8"/>
        <rFont val="Starling Serif"/>
        <family val="1"/>
      </rPr>
      <t>gööd</t>
    </r>
    <r>
      <rPr>
        <sz val="11"/>
        <color indexed="8"/>
        <rFont val="Starling Serif"/>
        <family val="1"/>
      </rPr>
      <t>.</t>
    </r>
  </si>
  <si>
    <r>
      <t xml:space="preserve">Moore &amp; Galucio 1993: 134. Glossed as 'bamboo' in [Hanke et al. 1958: 193]. Cf. </t>
    </r>
    <r>
      <rPr>
        <i/>
        <sz val="11"/>
        <color indexed="8"/>
        <rFont val="Starling Serif"/>
        <family val="1"/>
      </rPr>
      <t>ari-kuri-ua</t>
    </r>
    <r>
      <rPr>
        <sz val="11"/>
        <color indexed="8"/>
        <rFont val="Starling Serif"/>
        <family val="1"/>
      </rPr>
      <t xml:space="preserve"> 'give me salt' [Hanke et al. 1958: 183].</t>
    </r>
  </si>
  <si>
    <r>
      <t>Alves 2004: 208; Moore &amp; Galucio 1993: 134 (</t>
    </r>
    <r>
      <rPr>
        <i/>
        <sz val="11"/>
        <color indexed="8"/>
        <rFont val="Starling Serif"/>
        <family val="1"/>
      </rPr>
      <t>kɨːt</t>
    </r>
    <r>
      <rPr>
        <sz val="11"/>
        <color indexed="8"/>
        <rFont val="Starling Serif"/>
        <family val="1"/>
      </rPr>
      <t>). Made from the ouricury palm fruit.</t>
    </r>
  </si>
  <si>
    <r>
      <t xml:space="preserve">Not attested. Cf. </t>
    </r>
    <r>
      <rPr>
        <i/>
        <sz val="11"/>
        <color indexed="8"/>
        <rFont val="Starling Serif"/>
        <family val="1"/>
      </rPr>
      <t>kãm--ɾõm ~ kãβ--ɾõm</t>
    </r>
    <r>
      <rPr>
        <sz val="11"/>
        <color indexed="8"/>
        <rFont val="Starling Serif"/>
        <family val="1"/>
      </rPr>
      <t xml:space="preserve"> [Nogueira 2011: 58], literally 'long-not'.</t>
    </r>
  </si>
  <si>
    <r>
      <t xml:space="preserve">Alves 2004: 255. A negation of </t>
    </r>
    <r>
      <rPr>
        <i/>
        <sz val="11"/>
        <color indexed="8"/>
        <rFont val="Starling Serif"/>
        <family val="1"/>
      </rPr>
      <t>taːn</t>
    </r>
    <r>
      <rPr>
        <sz val="11"/>
        <color indexed="8"/>
        <rFont val="Starling Serif"/>
        <family val="1"/>
      </rPr>
      <t xml:space="preserve"> 'long / tall'.</t>
    </r>
  </si>
  <si>
    <r>
      <t>n</t>
    </r>
    <r>
      <rPr>
        <sz val="11"/>
        <color indexed="8"/>
        <rFont val="Starling Serif"/>
        <family val="1"/>
      </rPr>
      <t>dat</t>
    </r>
  </si>
  <si>
    <r>
      <t>Braga 1992: 39; Galucio &amp; Nogueira 2011: 12 (</t>
    </r>
    <r>
      <rPr>
        <i/>
        <sz val="11"/>
        <color indexed="8"/>
        <rFont val="Starling Serif"/>
        <family val="1"/>
      </rPr>
      <t>čaːt</t>
    </r>
    <r>
      <rPr>
        <sz val="11"/>
        <color indexed="8"/>
        <rFont val="Starling Serif"/>
        <family val="1"/>
      </rPr>
      <t xml:space="preserve">). Sekelj: </t>
    </r>
    <r>
      <rPr>
        <i/>
        <sz val="11"/>
        <color indexed="8"/>
        <rFont val="Starling Serif"/>
        <family val="1"/>
      </rPr>
      <t>čar</t>
    </r>
    <r>
      <rPr>
        <sz val="11"/>
        <color indexed="8"/>
        <rFont val="Starling Serif"/>
        <family val="1"/>
      </rPr>
      <t>.</t>
    </r>
  </si>
  <si>
    <r>
      <t>Galucio 2001: 207; Hanke et al. 1958: 193 (</t>
    </r>
    <r>
      <rPr>
        <i/>
        <sz val="11"/>
        <color indexed="8"/>
        <rFont val="Starling Serif"/>
        <family val="1"/>
      </rPr>
      <t>konimpó</t>
    </r>
    <r>
      <rPr>
        <sz val="11"/>
        <color indexed="8"/>
        <rFont val="Starling Serif"/>
        <family val="1"/>
      </rPr>
      <t xml:space="preserve">); Aragon 2014: 162. Kampé: </t>
    </r>
    <r>
      <rPr>
        <i/>
        <sz val="11"/>
        <color indexed="8"/>
        <rFont val="Starling Serif"/>
        <family val="1"/>
      </rPr>
      <t xml:space="preserve">konĩpu </t>
    </r>
    <r>
      <rPr>
        <sz val="11"/>
        <color indexed="8"/>
        <rFont val="Starling Serif"/>
        <family val="1"/>
      </rPr>
      <t>[Aragon 2014: 335].</t>
    </r>
  </si>
  <si>
    <r>
      <t>Alves 2004: 175; ZSTI; Moore &amp; Galucio 1993: 134; Galucio &amp; Nogueira 2011: 12 (</t>
    </r>
    <r>
      <rPr>
        <i/>
        <sz val="11"/>
        <color indexed="8"/>
        <rFont val="Starling Serif"/>
        <family val="1"/>
      </rPr>
      <t>haːt</t>
    </r>
    <r>
      <rPr>
        <sz val="11"/>
        <color indexed="8"/>
        <rFont val="Starling Serif"/>
        <family val="1"/>
      </rPr>
      <t>).</t>
    </r>
  </si>
  <si>
    <r>
      <t xml:space="preserve">Not attested. Cf. </t>
    </r>
    <r>
      <rPr>
        <i/>
        <sz val="11"/>
        <color indexed="8"/>
        <rFont val="Starling Serif"/>
        <family val="1"/>
      </rPr>
      <t>ɛɾɛto</t>
    </r>
    <r>
      <rPr>
        <sz val="11"/>
        <color indexed="8"/>
        <rFont val="Starling Serif"/>
        <family val="1"/>
      </rPr>
      <t xml:space="preserve"> 'skinny' [Aragon 2014: 149].</t>
    </r>
  </si>
  <si>
    <r>
      <t>n</t>
    </r>
    <r>
      <rPr>
        <sz val="11"/>
        <color indexed="8"/>
        <rFont val="Starling Serif"/>
        <family val="1"/>
      </rPr>
      <t>gɛytoʔ</t>
    </r>
  </si>
  <si>
    <r>
      <t>Aragon 2014: 107; Aragon 2008: 37 (</t>
    </r>
    <r>
      <rPr>
        <i/>
        <sz val="11"/>
        <color indexed="8"/>
        <rFont val="Starling Serif"/>
        <family val="1"/>
      </rPr>
      <t>paw-pˈaw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kɨp=papo</t>
    </r>
    <r>
      <rPr>
        <sz val="11"/>
        <color indexed="8"/>
        <rFont val="Starling Serif"/>
        <family val="1"/>
      </rPr>
      <t xml:space="preserve"> 'wind in the tree' [Aragon 2008: 67].</t>
    </r>
  </si>
  <si>
    <r>
      <t xml:space="preserve">Braga 1992: 31, 39. Sekelj: </t>
    </r>
    <r>
      <rPr>
        <i/>
        <sz val="11"/>
        <color indexed="8"/>
        <rFont val="Starling Serif"/>
        <family val="1"/>
      </rPr>
      <t>geitó</t>
    </r>
    <r>
      <rPr>
        <sz val="11"/>
        <color indexed="8"/>
        <rFont val="Starling Serif"/>
        <family val="1"/>
      </rPr>
      <t xml:space="preserve">. Cited as </t>
    </r>
    <r>
      <rPr>
        <i/>
        <sz val="11"/>
        <color indexed="8"/>
        <rFont val="Starling Serif"/>
        <family val="1"/>
      </rPr>
      <t>neyto</t>
    </r>
    <r>
      <rPr>
        <sz val="11"/>
        <color indexed="8"/>
        <rFont val="Starling Serif"/>
        <family val="1"/>
      </rPr>
      <t xml:space="preserve"> in [Aragon 2014: 333].</t>
    </r>
  </si>
  <si>
    <r>
      <t>Hanke et al. 1958: 191 (</t>
    </r>
    <r>
      <rPr>
        <i/>
        <sz val="11"/>
        <color indexed="8"/>
        <rFont val="Starling Serif"/>
        <family val="1"/>
      </rPr>
      <t>paú</t>
    </r>
    <r>
      <rPr>
        <sz val="11"/>
        <color indexed="8"/>
        <rFont val="Starling Serif"/>
        <family val="1"/>
      </rPr>
      <t>).</t>
    </r>
  </si>
  <si>
    <r>
      <t xml:space="preserve">Alves 2004: 271; ZSTI. Polysemy: 'air / sigh / wind'. Sekelj: </t>
    </r>
    <r>
      <rPr>
        <i/>
        <sz val="11"/>
        <color indexed="8"/>
        <rFont val="Starling Serif"/>
        <family val="1"/>
      </rPr>
      <t>üpció</t>
    </r>
    <r>
      <rPr>
        <sz val="11"/>
        <color indexed="8"/>
        <rFont val="Starling Serif"/>
        <family val="1"/>
      </rPr>
      <t>.</t>
    </r>
  </si>
  <si>
    <r>
      <t xml:space="preserve">Sekelj </t>
    </r>
    <r>
      <rPr>
        <i/>
        <sz val="11"/>
        <color indexed="8"/>
        <rFont val="Starling Serif"/>
        <family val="1"/>
      </rPr>
      <t>atin</t>
    </r>
    <r>
      <rPr>
        <sz val="11"/>
        <color indexed="8"/>
        <rFont val="Starling Serif"/>
        <family val="1"/>
      </rPr>
      <t xml:space="preserve">. Cf. Sekelj </t>
    </r>
    <r>
      <rPr>
        <i/>
        <sz val="11"/>
        <color indexed="8"/>
        <rFont val="Starling Serif"/>
        <family val="1"/>
      </rPr>
      <t>ndöröjö</t>
    </r>
    <r>
      <rPr>
        <sz val="11"/>
        <color indexed="8"/>
        <rFont val="Starling Serif"/>
        <family val="1"/>
      </rPr>
      <t xml:space="preserve"> 'gusano de estómago', </t>
    </r>
    <r>
      <rPr>
        <i/>
        <sz val="11"/>
        <color indexed="8"/>
        <rFont val="Starling Serif"/>
        <family val="1"/>
      </rPr>
      <t>ngot</t>
    </r>
    <r>
      <rPr>
        <sz val="11"/>
        <color indexed="8"/>
        <rFont val="Starling Serif"/>
        <family val="1"/>
      </rPr>
      <t xml:space="preserve"> 'gusano de palmito'.</t>
    </r>
  </si>
  <si>
    <r>
      <t xml:space="preserve">Alves 2004: 146; ZSTI. Cf. Sekelj </t>
    </r>
    <r>
      <rPr>
        <i/>
        <sz val="11"/>
        <color indexed="8"/>
        <rFont val="Starling Serif"/>
        <family val="1"/>
      </rPr>
      <t>kuatopot</t>
    </r>
    <r>
      <rPr>
        <sz val="11"/>
        <color indexed="8"/>
        <rFont val="Starling Serif"/>
        <family val="1"/>
      </rPr>
      <t xml:space="preserve"> 'intestinal parasite', </t>
    </r>
    <r>
      <rPr>
        <i/>
        <sz val="11"/>
        <color indexed="8"/>
        <rFont val="Starling Serif"/>
        <family val="1"/>
      </rPr>
      <t>koantèk</t>
    </r>
    <r>
      <rPr>
        <sz val="11"/>
        <color indexed="8"/>
        <rFont val="Starling Serif"/>
        <family val="1"/>
      </rPr>
      <t xml:space="preserve"> 'palm worm'.</t>
    </r>
  </si>
  <si>
    <r>
      <t>Moore &amp; Galucio 1993: 135 (</t>
    </r>
    <r>
      <rPr>
        <i/>
        <sz val="11"/>
        <color indexed="8"/>
        <rFont val="Starling Serif"/>
        <family val="1"/>
      </rPr>
      <t>ɨhkop</t>
    </r>
    <r>
      <rPr>
        <sz val="11"/>
        <color indexed="8"/>
        <rFont val="Starling Serif"/>
        <family val="1"/>
      </rPr>
      <t>). Glossed as 'winter' in [Alves 2004: 271].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</si>
</sst>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vertAlign val="superscript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  <font>
      <vertAlign val="superscript"/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7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0.25">
      <c r="A2" s="2">
        <v>0</v>
      </c>
      <c r="B2" s="2"/>
      <c r="C2" s="2">
        <v>21</v>
      </c>
      <c r="D2" s="2">
        <v>0</v>
      </c>
      <c r="E2" s="2">
        <v>21</v>
      </c>
      <c r="F2" s="2">
        <v>0</v>
      </c>
      <c r="G2" s="2">
        <v>20</v>
      </c>
      <c r="H2" s="2">
        <v>0</v>
      </c>
      <c r="I2" s="2">
        <v>21</v>
      </c>
      <c r="J2" s="2">
        <v>0</v>
      </c>
      <c r="K2" s="2">
        <v>21</v>
      </c>
      <c r="L2" s="2">
        <v>0</v>
      </c>
      <c r="M2" s="2" t="s">
        <v>780</v>
      </c>
      <c r="N2" s="2" t="s">
        <v>781</v>
      </c>
      <c r="O2" s="2" t="s">
        <v>782</v>
      </c>
      <c r="P2" s="2" t="s">
        <v>783</v>
      </c>
      <c r="Q2" s="2" t="s">
        <v>784</v>
      </c>
    </row>
    <row r="3" spans="1:17" ht="21.75">
      <c r="A3" s="2">
        <v>1</v>
      </c>
      <c r="B3" s="2" t="s">
        <v>17</v>
      </c>
      <c r="C3" s="2"/>
      <c r="D3" s="2">
        <v>-1</v>
      </c>
      <c r="E3" s="2"/>
      <c r="F3" s="2">
        <v>-1</v>
      </c>
      <c r="G3" s="3" t="s">
        <v>785</v>
      </c>
      <c r="H3" s="2">
        <v>1</v>
      </c>
      <c r="I3" s="2" t="s">
        <v>18</v>
      </c>
      <c r="J3" s="2">
        <v>2</v>
      </c>
      <c r="K3" s="2"/>
      <c r="L3" s="2">
        <v>-1</v>
      </c>
      <c r="M3" s="2" t="s">
        <v>19</v>
      </c>
      <c r="N3" s="2" t="s">
        <v>19</v>
      </c>
      <c r="O3" s="2" t="s">
        <v>786</v>
      </c>
      <c r="P3" s="2" t="s">
        <v>20</v>
      </c>
      <c r="Q3" s="2" t="s">
        <v>787</v>
      </c>
    </row>
    <row r="4" spans="1:17" ht="20.25">
      <c r="A4" s="2">
        <v>2</v>
      </c>
      <c r="B4" s="2" t="s">
        <v>21</v>
      </c>
      <c r="C4" s="2"/>
      <c r="D4" s="2">
        <v>-1</v>
      </c>
      <c r="E4" s="2" t="s">
        <v>22</v>
      </c>
      <c r="F4" s="2">
        <v>1</v>
      </c>
      <c r="G4" s="2"/>
      <c r="H4" s="2">
        <v>-1</v>
      </c>
      <c r="I4" s="2" t="s">
        <v>23</v>
      </c>
      <c r="J4" s="2">
        <v>1</v>
      </c>
      <c r="K4" s="2" t="s">
        <v>24</v>
      </c>
      <c r="L4" s="2">
        <v>1</v>
      </c>
      <c r="M4" s="2" t="s">
        <v>25</v>
      </c>
      <c r="N4" s="2" t="s">
        <v>26</v>
      </c>
      <c r="O4" s="2" t="s">
        <v>19</v>
      </c>
      <c r="P4" s="2" t="s">
        <v>788</v>
      </c>
      <c r="Q4" s="2" t="s">
        <v>789</v>
      </c>
    </row>
    <row r="5" spans="1:17" ht="20.25">
      <c r="A5" s="2">
        <v>3</v>
      </c>
      <c r="B5" s="2" t="s">
        <v>27</v>
      </c>
      <c r="C5" s="2"/>
      <c r="D5" s="2">
        <v>-1</v>
      </c>
      <c r="E5" s="2" t="s">
        <v>28</v>
      </c>
      <c r="F5" s="2">
        <v>1</v>
      </c>
      <c r="G5" s="2"/>
      <c r="H5" s="2">
        <v>-1</v>
      </c>
      <c r="I5" s="2" t="s">
        <v>29</v>
      </c>
      <c r="J5" s="2">
        <v>1</v>
      </c>
      <c r="K5" s="2" t="s">
        <v>30</v>
      </c>
      <c r="L5" s="2">
        <v>1</v>
      </c>
      <c r="M5" s="2" t="s">
        <v>25</v>
      </c>
      <c r="N5" s="2" t="s">
        <v>31</v>
      </c>
      <c r="O5" s="2" t="s">
        <v>19</v>
      </c>
      <c r="P5" s="2" t="s">
        <v>32</v>
      </c>
      <c r="Q5" s="2" t="s">
        <v>790</v>
      </c>
    </row>
    <row r="6" spans="1:17" ht="20.25">
      <c r="A6" s="2">
        <v>4</v>
      </c>
      <c r="B6" s="2" t="s">
        <v>33</v>
      </c>
      <c r="C6" s="2" t="str">
        <f>"=ãn"</f>
        <v>=ãn</v>
      </c>
      <c r="D6" s="2">
        <v>1</v>
      </c>
      <c r="E6" s="2" t="s">
        <v>34</v>
      </c>
      <c r="F6" s="2">
        <v>2</v>
      </c>
      <c r="G6" s="2"/>
      <c r="H6" s="2">
        <v>-1</v>
      </c>
      <c r="I6" s="2" t="s">
        <v>35</v>
      </c>
      <c r="J6" s="2">
        <v>3</v>
      </c>
      <c r="K6" s="2" t="s">
        <v>36</v>
      </c>
      <c r="L6" s="2">
        <v>4</v>
      </c>
      <c r="M6" s="2" t="s">
        <v>37</v>
      </c>
      <c r="N6" s="2" t="s">
        <v>38</v>
      </c>
      <c r="O6" s="2" t="s">
        <v>19</v>
      </c>
      <c r="P6" s="2" t="s">
        <v>791</v>
      </c>
      <c r="Q6" s="2" t="s">
        <v>792</v>
      </c>
    </row>
    <row r="7" spans="1:17" ht="20.25">
      <c r="A7" s="2">
        <v>5</v>
      </c>
      <c r="B7" s="2" t="s">
        <v>39</v>
      </c>
      <c r="C7" s="2" t="s">
        <v>40</v>
      </c>
      <c r="D7" s="2">
        <v>1</v>
      </c>
      <c r="E7" s="2" t="s">
        <v>41</v>
      </c>
      <c r="F7" s="2">
        <v>2</v>
      </c>
      <c r="G7" s="2" t="s">
        <v>42</v>
      </c>
      <c r="H7" s="2">
        <v>3</v>
      </c>
      <c r="I7" s="2" t="s">
        <v>43</v>
      </c>
      <c r="J7" s="2">
        <v>3</v>
      </c>
      <c r="K7" s="2" t="s">
        <v>44</v>
      </c>
      <c r="L7" s="2">
        <v>4</v>
      </c>
      <c r="M7" s="2" t="s">
        <v>45</v>
      </c>
      <c r="N7" s="2" t="s">
        <v>793</v>
      </c>
      <c r="O7" s="2" t="s">
        <v>794</v>
      </c>
      <c r="P7" s="2" t="s">
        <v>795</v>
      </c>
      <c r="Q7" s="2" t="s">
        <v>796</v>
      </c>
    </row>
    <row r="8" spans="1:17" ht="20.25">
      <c r="A8" s="2">
        <v>6</v>
      </c>
      <c r="B8" s="2" t="s">
        <v>46</v>
      </c>
      <c r="C8" s="2" t="s">
        <v>47</v>
      </c>
      <c r="D8" s="2">
        <v>1</v>
      </c>
      <c r="E8" s="2" t="s">
        <v>48</v>
      </c>
      <c r="F8" s="2">
        <v>2</v>
      </c>
      <c r="G8" s="2" t="s">
        <v>49</v>
      </c>
      <c r="H8" s="2">
        <v>1</v>
      </c>
      <c r="I8" s="2" t="s">
        <v>50</v>
      </c>
      <c r="J8" s="2">
        <v>1</v>
      </c>
      <c r="K8" s="2" t="s">
        <v>51</v>
      </c>
      <c r="L8" s="2">
        <v>3</v>
      </c>
      <c r="M8" s="2" t="s">
        <v>52</v>
      </c>
      <c r="N8" s="2" t="s">
        <v>797</v>
      </c>
      <c r="O8" s="2" t="s">
        <v>798</v>
      </c>
      <c r="P8" s="2" t="s">
        <v>799</v>
      </c>
      <c r="Q8" s="2" t="s">
        <v>53</v>
      </c>
    </row>
    <row r="9" spans="1:17" ht="21.75">
      <c r="A9" s="2">
        <v>7</v>
      </c>
      <c r="B9" s="2" t="s">
        <v>54</v>
      </c>
      <c r="C9" s="2" t="s">
        <v>55</v>
      </c>
      <c r="D9" s="2">
        <v>1</v>
      </c>
      <c r="E9" s="2" t="s">
        <v>56</v>
      </c>
      <c r="F9" s="2">
        <v>2</v>
      </c>
      <c r="G9" s="3" t="s">
        <v>800</v>
      </c>
      <c r="H9" s="2">
        <v>1</v>
      </c>
      <c r="I9" s="2" t="s">
        <v>57</v>
      </c>
      <c r="J9" s="2">
        <v>2</v>
      </c>
      <c r="K9" s="2" t="s">
        <v>58</v>
      </c>
      <c r="L9" s="2">
        <v>3</v>
      </c>
      <c r="M9" s="2" t="s">
        <v>59</v>
      </c>
      <c r="N9" s="2" t="s">
        <v>60</v>
      </c>
      <c r="O9" s="2" t="s">
        <v>801</v>
      </c>
      <c r="P9" s="2" t="s">
        <v>802</v>
      </c>
      <c r="Q9" s="2" t="s">
        <v>803</v>
      </c>
    </row>
    <row r="10" spans="1:17" ht="20.25">
      <c r="A10" s="2">
        <v>7</v>
      </c>
      <c r="B10" s="2" t="s">
        <v>54</v>
      </c>
      <c r="C10" s="2"/>
      <c r="D10" s="2">
        <v>0</v>
      </c>
      <c r="E10" s="2"/>
      <c r="F10" s="2">
        <v>0</v>
      </c>
      <c r="G10" s="2"/>
      <c r="H10" s="2">
        <v>0</v>
      </c>
      <c r="I10" s="2"/>
      <c r="J10" s="2">
        <v>0</v>
      </c>
      <c r="K10" s="2" t="s">
        <v>61</v>
      </c>
      <c r="L10" s="2">
        <v>-1</v>
      </c>
      <c r="M10" s="2"/>
      <c r="N10" s="2"/>
      <c r="O10" s="2"/>
      <c r="P10" s="2"/>
      <c r="Q10" s="2" t="s">
        <v>804</v>
      </c>
    </row>
    <row r="11" spans="1:17" ht="20.25">
      <c r="A11" s="2">
        <v>8</v>
      </c>
      <c r="B11" s="2" t="s">
        <v>62</v>
      </c>
      <c r="C11" s="2"/>
      <c r="D11" s="2">
        <v>-1</v>
      </c>
      <c r="E11" s="2" t="s">
        <v>63</v>
      </c>
      <c r="F11" s="2">
        <v>1</v>
      </c>
      <c r="G11" s="2" t="s">
        <v>64</v>
      </c>
      <c r="H11" s="2">
        <v>3</v>
      </c>
      <c r="I11" s="2" t="s">
        <v>65</v>
      </c>
      <c r="J11" s="2">
        <v>1</v>
      </c>
      <c r="K11" s="2" t="s">
        <v>66</v>
      </c>
      <c r="L11" s="2">
        <v>4</v>
      </c>
      <c r="M11" s="2" t="s">
        <v>19</v>
      </c>
      <c r="N11" s="2" t="s">
        <v>67</v>
      </c>
      <c r="O11" s="2" t="s">
        <v>805</v>
      </c>
      <c r="P11" s="2" t="s">
        <v>806</v>
      </c>
      <c r="Q11" s="2" t="s">
        <v>807</v>
      </c>
    </row>
    <row r="12" spans="1:17" ht="20.25">
      <c r="A12" s="2">
        <v>8</v>
      </c>
      <c r="B12" s="2" t="s">
        <v>62</v>
      </c>
      <c r="C12" s="2"/>
      <c r="D12" s="2">
        <v>0</v>
      </c>
      <c r="E12" s="2" t="s">
        <v>68</v>
      </c>
      <c r="F12" s="2">
        <v>2</v>
      </c>
      <c r="G12" s="2"/>
      <c r="H12" s="2">
        <v>0</v>
      </c>
      <c r="I12" s="2"/>
      <c r="J12" s="2">
        <v>0</v>
      </c>
      <c r="K12" s="2"/>
      <c r="L12" s="2">
        <v>0</v>
      </c>
      <c r="M12" s="2"/>
      <c r="N12" s="2" t="s">
        <v>69</v>
      </c>
      <c r="O12" s="2"/>
      <c r="P12" s="2"/>
      <c r="Q12" s="2"/>
    </row>
    <row r="13" spans="1:17" ht="20.25">
      <c r="A13" s="2">
        <v>9</v>
      </c>
      <c r="B13" s="2" t="s">
        <v>70</v>
      </c>
      <c r="C13" s="2" t="str">
        <f>"=yaɨ"</f>
        <v>=yaɨ</v>
      </c>
      <c r="D13" s="2">
        <v>1</v>
      </c>
      <c r="E13" s="2" t="s">
        <v>71</v>
      </c>
      <c r="F13" s="2">
        <v>1</v>
      </c>
      <c r="G13" s="2" t="s">
        <v>72</v>
      </c>
      <c r="H13" s="2">
        <v>1</v>
      </c>
      <c r="I13" s="2" t="s">
        <v>73</v>
      </c>
      <c r="J13" s="2">
        <v>1</v>
      </c>
      <c r="K13" s="2" t="s">
        <v>74</v>
      </c>
      <c r="L13" s="2">
        <v>1</v>
      </c>
      <c r="M13" s="2" t="s">
        <v>75</v>
      </c>
      <c r="N13" s="2" t="s">
        <v>76</v>
      </c>
      <c r="O13" s="2" t="s">
        <v>808</v>
      </c>
      <c r="P13" s="2" t="s">
        <v>809</v>
      </c>
      <c r="Q13" s="2" t="s">
        <v>77</v>
      </c>
    </row>
    <row r="14" spans="1:17" ht="20.25">
      <c r="A14" s="2">
        <v>10</v>
      </c>
      <c r="B14" s="2" t="s">
        <v>78</v>
      </c>
      <c r="C14" s="2" t="s">
        <v>79</v>
      </c>
      <c r="D14" s="2">
        <v>1</v>
      </c>
      <c r="E14" s="2" t="s">
        <v>80</v>
      </c>
      <c r="F14" s="2">
        <v>1</v>
      </c>
      <c r="G14" s="2"/>
      <c r="H14" s="2">
        <v>-1</v>
      </c>
      <c r="I14" s="2" t="s">
        <v>81</v>
      </c>
      <c r="J14" s="2">
        <v>1</v>
      </c>
      <c r="K14" s="2" t="s">
        <v>82</v>
      </c>
      <c r="L14" s="2">
        <v>1</v>
      </c>
      <c r="M14" s="2" t="s">
        <v>45</v>
      </c>
      <c r="N14" s="2" t="s">
        <v>83</v>
      </c>
      <c r="O14" s="2" t="s">
        <v>19</v>
      </c>
      <c r="P14" s="2" t="s">
        <v>84</v>
      </c>
      <c r="Q14" s="2" t="s">
        <v>85</v>
      </c>
    </row>
    <row r="15" spans="1:17" ht="20.25">
      <c r="A15" s="2">
        <v>11</v>
      </c>
      <c r="B15" s="2" t="s">
        <v>86</v>
      </c>
      <c r="C15" s="2" t="s">
        <v>87</v>
      </c>
      <c r="D15" s="2">
        <v>1</v>
      </c>
      <c r="E15" s="2" t="s">
        <v>88</v>
      </c>
      <c r="F15" s="2">
        <v>1</v>
      </c>
      <c r="G15" s="2" t="s">
        <v>87</v>
      </c>
      <c r="H15" s="2">
        <v>1</v>
      </c>
      <c r="I15" s="2" t="s">
        <v>89</v>
      </c>
      <c r="J15" s="2">
        <v>2</v>
      </c>
      <c r="K15" s="2" t="s">
        <v>90</v>
      </c>
      <c r="L15" s="2">
        <v>2</v>
      </c>
      <c r="M15" s="2" t="s">
        <v>810</v>
      </c>
      <c r="N15" s="2" t="s">
        <v>811</v>
      </c>
      <c r="O15" s="2" t="s">
        <v>812</v>
      </c>
      <c r="P15" s="2" t="s">
        <v>813</v>
      </c>
      <c r="Q15" s="2" t="s">
        <v>814</v>
      </c>
    </row>
    <row r="16" spans="1:17" ht="20.25">
      <c r="A16" s="2">
        <v>12</v>
      </c>
      <c r="B16" s="2" t="s">
        <v>91</v>
      </c>
      <c r="C16" s="2" t="s">
        <v>92</v>
      </c>
      <c r="D16" s="2">
        <v>1</v>
      </c>
      <c r="E16" s="2" t="s">
        <v>93</v>
      </c>
      <c r="F16" s="2">
        <v>1</v>
      </c>
      <c r="G16" s="2" t="s">
        <v>94</v>
      </c>
      <c r="H16" s="2">
        <v>2</v>
      </c>
      <c r="I16" s="2" t="s">
        <v>95</v>
      </c>
      <c r="J16" s="2">
        <v>1</v>
      </c>
      <c r="K16" s="2" t="s">
        <v>96</v>
      </c>
      <c r="L16" s="2">
        <v>-1</v>
      </c>
      <c r="M16" s="2" t="s">
        <v>97</v>
      </c>
      <c r="N16" s="2" t="s">
        <v>98</v>
      </c>
      <c r="O16" s="2" t="s">
        <v>815</v>
      </c>
      <c r="P16" s="2" t="s">
        <v>816</v>
      </c>
      <c r="Q16" s="2" t="s">
        <v>817</v>
      </c>
    </row>
    <row r="17" spans="1:17" ht="20.25">
      <c r="A17" s="2">
        <v>12</v>
      </c>
      <c r="B17" s="2" t="s">
        <v>91</v>
      </c>
      <c r="C17" s="2"/>
      <c r="D17" s="2">
        <v>0</v>
      </c>
      <c r="E17" s="2"/>
      <c r="F17" s="2">
        <v>0</v>
      </c>
      <c r="G17" s="2"/>
      <c r="H17" s="2">
        <v>0</v>
      </c>
      <c r="I17" s="2" t="s">
        <v>99</v>
      </c>
      <c r="J17" s="2">
        <v>3</v>
      </c>
      <c r="K17" s="2"/>
      <c r="L17" s="2">
        <v>0</v>
      </c>
      <c r="M17" s="2"/>
      <c r="N17" s="2"/>
      <c r="O17" s="2"/>
      <c r="P17" s="2" t="s">
        <v>100</v>
      </c>
      <c r="Q17" s="2"/>
    </row>
    <row r="18" spans="1:17" ht="21.75">
      <c r="A18" s="2">
        <v>13</v>
      </c>
      <c r="B18" s="2" t="s">
        <v>101</v>
      </c>
      <c r="C18" s="2" t="s">
        <v>102</v>
      </c>
      <c r="D18" s="2">
        <v>1</v>
      </c>
      <c r="E18" s="2" t="s">
        <v>103</v>
      </c>
      <c r="F18" s="2">
        <v>2</v>
      </c>
      <c r="G18" s="3" t="s">
        <v>818</v>
      </c>
      <c r="H18" s="2">
        <v>2</v>
      </c>
      <c r="I18" s="2" t="s">
        <v>104</v>
      </c>
      <c r="J18" s="2">
        <v>2</v>
      </c>
      <c r="K18" s="2" t="s">
        <v>105</v>
      </c>
      <c r="L18" s="2">
        <v>1</v>
      </c>
      <c r="M18" s="2" t="s">
        <v>106</v>
      </c>
      <c r="N18" s="2" t="s">
        <v>819</v>
      </c>
      <c r="O18" s="2" t="s">
        <v>820</v>
      </c>
      <c r="P18" s="2" t="s">
        <v>821</v>
      </c>
      <c r="Q18" s="2" t="s">
        <v>822</v>
      </c>
    </row>
    <row r="19" spans="1:17" ht="20.25">
      <c r="A19" s="2">
        <v>14</v>
      </c>
      <c r="B19" s="2" t="s">
        <v>107</v>
      </c>
      <c r="C19" s="2"/>
      <c r="D19" s="2">
        <v>-1</v>
      </c>
      <c r="E19" s="2"/>
      <c r="F19" s="2">
        <v>-1</v>
      </c>
      <c r="G19" s="2" t="s">
        <v>108</v>
      </c>
      <c r="H19" s="2">
        <v>1</v>
      </c>
      <c r="I19" s="2"/>
      <c r="J19" s="2">
        <v>-1</v>
      </c>
      <c r="K19" s="2" t="s">
        <v>109</v>
      </c>
      <c r="L19" s="2">
        <v>2</v>
      </c>
      <c r="M19" s="2" t="s">
        <v>19</v>
      </c>
      <c r="N19" s="2" t="s">
        <v>19</v>
      </c>
      <c r="O19" s="2" t="s">
        <v>823</v>
      </c>
      <c r="P19" s="2" t="s">
        <v>19</v>
      </c>
      <c r="Q19" s="2" t="s">
        <v>824</v>
      </c>
    </row>
    <row r="20" spans="1:17" ht="21.75">
      <c r="A20" s="2">
        <v>15</v>
      </c>
      <c r="B20" s="2" t="s">
        <v>110</v>
      </c>
      <c r="C20" s="2" t="s">
        <v>111</v>
      </c>
      <c r="D20" s="2">
        <v>1</v>
      </c>
      <c r="E20" s="2" t="s">
        <v>112</v>
      </c>
      <c r="F20" s="2">
        <v>1</v>
      </c>
      <c r="G20" s="2" t="s">
        <v>113</v>
      </c>
      <c r="H20" s="2">
        <v>3</v>
      </c>
      <c r="I20" s="2" t="s">
        <v>114</v>
      </c>
      <c r="J20" s="2">
        <v>1</v>
      </c>
      <c r="K20" s="2" t="s">
        <v>115</v>
      </c>
      <c r="L20" s="2">
        <v>4</v>
      </c>
      <c r="M20" s="2" t="s">
        <v>825</v>
      </c>
      <c r="N20" s="2" t="s">
        <v>826</v>
      </c>
      <c r="O20" s="2" t="s">
        <v>827</v>
      </c>
      <c r="P20" s="2" t="s">
        <v>828</v>
      </c>
      <c r="Q20" s="2" t="s">
        <v>829</v>
      </c>
    </row>
    <row r="21" spans="1:17" ht="20.25">
      <c r="A21" s="2">
        <v>15</v>
      </c>
      <c r="B21" s="2" t="s">
        <v>110</v>
      </c>
      <c r="C21" s="2"/>
      <c r="D21" s="2">
        <v>0</v>
      </c>
      <c r="E21" s="2" t="s">
        <v>116</v>
      </c>
      <c r="F21" s="2">
        <v>2</v>
      </c>
      <c r="G21" s="2"/>
      <c r="H21" s="2">
        <v>0</v>
      </c>
      <c r="I21" s="2"/>
      <c r="J21" s="2">
        <v>0</v>
      </c>
      <c r="K21" s="2"/>
      <c r="L21" s="2">
        <v>0</v>
      </c>
      <c r="M21" s="2"/>
      <c r="N21" s="2" t="s">
        <v>117</v>
      </c>
      <c r="O21" s="2"/>
      <c r="P21" s="2"/>
      <c r="Q21" s="2"/>
    </row>
    <row r="22" spans="1:17" ht="20.25">
      <c r="A22" s="2">
        <v>16</v>
      </c>
      <c r="B22" s="2" t="s">
        <v>118</v>
      </c>
      <c r="C22" s="2" t="s">
        <v>119</v>
      </c>
      <c r="D22" s="2">
        <v>1</v>
      </c>
      <c r="E22" s="2" t="s">
        <v>120</v>
      </c>
      <c r="F22" s="2">
        <v>2</v>
      </c>
      <c r="G22" s="2"/>
      <c r="H22" s="2">
        <v>-1</v>
      </c>
      <c r="I22" s="2" t="s">
        <v>121</v>
      </c>
      <c r="J22" s="2">
        <v>3</v>
      </c>
      <c r="K22" s="2" t="s">
        <v>122</v>
      </c>
      <c r="L22" s="2">
        <v>2</v>
      </c>
      <c r="M22" s="2" t="s">
        <v>830</v>
      </c>
      <c r="N22" s="2" t="s">
        <v>831</v>
      </c>
      <c r="O22" s="2" t="s">
        <v>832</v>
      </c>
      <c r="P22" s="2" t="s">
        <v>123</v>
      </c>
      <c r="Q22" s="2" t="s">
        <v>833</v>
      </c>
    </row>
    <row r="23" spans="1:17" ht="20.25">
      <c r="A23" s="2">
        <v>16</v>
      </c>
      <c r="B23" s="2" t="s">
        <v>118</v>
      </c>
      <c r="C23" s="2"/>
      <c r="D23" s="2">
        <v>0</v>
      </c>
      <c r="E23" s="2"/>
      <c r="F23" s="2">
        <v>0</v>
      </c>
      <c r="G23" s="2"/>
      <c r="H23" s="2">
        <v>0</v>
      </c>
      <c r="I23" s="2" t="s">
        <v>124</v>
      </c>
      <c r="J23" s="2">
        <v>4</v>
      </c>
      <c r="K23" s="2"/>
      <c r="L23" s="2">
        <v>0</v>
      </c>
      <c r="M23" s="2"/>
      <c r="N23" s="2"/>
      <c r="O23" s="2"/>
      <c r="P23" s="2" t="s">
        <v>834</v>
      </c>
      <c r="Q23" s="2"/>
    </row>
    <row r="24" spans="1:17" ht="21.75">
      <c r="A24" s="2">
        <v>17</v>
      </c>
      <c r="B24" s="2" t="s">
        <v>125</v>
      </c>
      <c r="C24" s="2" t="s">
        <v>126</v>
      </c>
      <c r="D24" s="2">
        <v>1</v>
      </c>
      <c r="E24" s="2" t="s">
        <v>127</v>
      </c>
      <c r="F24" s="2">
        <v>2</v>
      </c>
      <c r="G24" s="2" t="s">
        <v>128</v>
      </c>
      <c r="H24" s="2">
        <v>3</v>
      </c>
      <c r="I24" s="2" t="s">
        <v>129</v>
      </c>
      <c r="J24" s="2">
        <v>2</v>
      </c>
      <c r="K24" s="2" t="s">
        <v>130</v>
      </c>
      <c r="L24" s="2">
        <v>2</v>
      </c>
      <c r="M24" s="2" t="s">
        <v>835</v>
      </c>
      <c r="N24" s="2" t="s">
        <v>131</v>
      </c>
      <c r="O24" s="2" t="s">
        <v>836</v>
      </c>
      <c r="P24" s="2" t="s">
        <v>837</v>
      </c>
      <c r="Q24" s="2" t="s">
        <v>838</v>
      </c>
    </row>
    <row r="25" spans="1:17" ht="20.25">
      <c r="A25" s="2">
        <v>17</v>
      </c>
      <c r="B25" s="2" t="s">
        <v>125</v>
      </c>
      <c r="C25" s="2"/>
      <c r="D25" s="2">
        <v>0</v>
      </c>
      <c r="E25" s="2"/>
      <c r="F25" s="2">
        <v>0</v>
      </c>
      <c r="G25" s="2"/>
      <c r="H25" s="2">
        <v>0</v>
      </c>
      <c r="I25" s="2" t="s">
        <v>132</v>
      </c>
      <c r="J25" s="2">
        <v>1</v>
      </c>
      <c r="K25" s="2"/>
      <c r="L25" s="2">
        <v>0</v>
      </c>
      <c r="M25" s="2"/>
      <c r="N25" s="2"/>
      <c r="O25" s="2"/>
      <c r="P25" s="2" t="s">
        <v>133</v>
      </c>
      <c r="Q25" s="2"/>
    </row>
    <row r="26" spans="1:17" ht="20.25">
      <c r="A26" s="2">
        <v>17</v>
      </c>
      <c r="B26" s="2" t="s">
        <v>125</v>
      </c>
      <c r="C26" s="2"/>
      <c r="D26" s="2">
        <v>0</v>
      </c>
      <c r="E26" s="2"/>
      <c r="F26" s="2">
        <v>0</v>
      </c>
      <c r="G26" s="2"/>
      <c r="H26" s="2">
        <v>0</v>
      </c>
      <c r="I26" s="2" t="s">
        <v>134</v>
      </c>
      <c r="J26" s="2">
        <v>4</v>
      </c>
      <c r="K26" s="2"/>
      <c r="L26" s="2">
        <v>0</v>
      </c>
      <c r="M26" s="2"/>
      <c r="N26" s="2"/>
      <c r="O26" s="2"/>
      <c r="P26" s="2" t="s">
        <v>135</v>
      </c>
      <c r="Q26" s="2"/>
    </row>
    <row r="27" spans="1:17" ht="20.25">
      <c r="A27" s="2">
        <v>18</v>
      </c>
      <c r="B27" s="2" t="s">
        <v>136</v>
      </c>
      <c r="C27" s="2" t="s">
        <v>137</v>
      </c>
      <c r="D27" s="2">
        <v>1</v>
      </c>
      <c r="E27" s="2" t="s">
        <v>138</v>
      </c>
      <c r="F27" s="2">
        <v>1</v>
      </c>
      <c r="G27" s="2" t="s">
        <v>139</v>
      </c>
      <c r="H27" s="2">
        <v>1</v>
      </c>
      <c r="I27" s="2" t="s">
        <v>137</v>
      </c>
      <c r="J27" s="2">
        <v>1</v>
      </c>
      <c r="K27" s="2" t="s">
        <v>140</v>
      </c>
      <c r="L27" s="2">
        <v>1</v>
      </c>
      <c r="M27" s="2" t="s">
        <v>839</v>
      </c>
      <c r="N27" s="2" t="s">
        <v>840</v>
      </c>
      <c r="O27" s="2" t="s">
        <v>841</v>
      </c>
      <c r="P27" s="2" t="s">
        <v>842</v>
      </c>
      <c r="Q27" s="2" t="s">
        <v>843</v>
      </c>
    </row>
    <row r="28" spans="1:17" ht="20.25">
      <c r="A28" s="2">
        <v>19</v>
      </c>
      <c r="B28" s="2" t="s">
        <v>141</v>
      </c>
      <c r="C28" s="2" t="s">
        <v>142</v>
      </c>
      <c r="D28" s="2">
        <v>1</v>
      </c>
      <c r="E28" s="2" t="s">
        <v>143</v>
      </c>
      <c r="F28" s="2">
        <v>2</v>
      </c>
      <c r="G28" s="2" t="s">
        <v>144</v>
      </c>
      <c r="H28" s="2">
        <v>1</v>
      </c>
      <c r="I28" s="2" t="s">
        <v>145</v>
      </c>
      <c r="J28" s="2">
        <v>1</v>
      </c>
      <c r="K28" s="2" t="s">
        <v>145</v>
      </c>
      <c r="L28" s="2">
        <v>1</v>
      </c>
      <c r="M28" s="2" t="s">
        <v>844</v>
      </c>
      <c r="N28" s="2" t="s">
        <v>146</v>
      </c>
      <c r="O28" s="2" t="s">
        <v>845</v>
      </c>
      <c r="P28" s="2" t="s">
        <v>147</v>
      </c>
      <c r="Q28" s="2" t="s">
        <v>846</v>
      </c>
    </row>
    <row r="29" spans="1:17" ht="20.25">
      <c r="A29" s="2">
        <v>19</v>
      </c>
      <c r="B29" s="2" t="s">
        <v>141</v>
      </c>
      <c r="C29" s="2"/>
      <c r="D29" s="2">
        <v>0</v>
      </c>
      <c r="E29" s="2"/>
      <c r="F29" s="2">
        <v>0</v>
      </c>
      <c r="G29" s="2"/>
      <c r="H29" s="2">
        <v>0</v>
      </c>
      <c r="I29" s="2" t="s">
        <v>148</v>
      </c>
      <c r="J29" s="2">
        <v>2</v>
      </c>
      <c r="K29" s="2"/>
      <c r="L29" s="2">
        <v>0</v>
      </c>
      <c r="M29" s="2"/>
      <c r="N29" s="2"/>
      <c r="O29" s="2"/>
      <c r="P29" s="2" t="s">
        <v>847</v>
      </c>
      <c r="Q29" s="2"/>
    </row>
    <row r="30" spans="1:17" ht="20.25">
      <c r="A30" s="2">
        <v>20</v>
      </c>
      <c r="B30" s="2" t="s">
        <v>149</v>
      </c>
      <c r="C30" s="2" t="s">
        <v>150</v>
      </c>
      <c r="D30" s="2">
        <v>1</v>
      </c>
      <c r="E30" s="2" t="s">
        <v>151</v>
      </c>
      <c r="F30" s="2">
        <v>2</v>
      </c>
      <c r="G30" s="2" t="s">
        <v>152</v>
      </c>
      <c r="H30" s="2">
        <v>3</v>
      </c>
      <c r="I30" s="2" t="s">
        <v>153</v>
      </c>
      <c r="J30" s="2">
        <v>1</v>
      </c>
      <c r="K30" s="2" t="s">
        <v>154</v>
      </c>
      <c r="L30" s="2">
        <v>4</v>
      </c>
      <c r="M30" s="2" t="s">
        <v>155</v>
      </c>
      <c r="N30" s="2" t="s">
        <v>156</v>
      </c>
      <c r="O30" s="2" t="s">
        <v>848</v>
      </c>
      <c r="P30" s="2" t="s">
        <v>157</v>
      </c>
      <c r="Q30" s="2" t="s">
        <v>158</v>
      </c>
    </row>
    <row r="31" spans="1:17" ht="20.25">
      <c r="A31" s="2">
        <v>20</v>
      </c>
      <c r="B31" s="2" t="s">
        <v>149</v>
      </c>
      <c r="C31" s="2"/>
      <c r="D31" s="2">
        <v>0</v>
      </c>
      <c r="E31" s="2"/>
      <c r="F31" s="2">
        <v>0</v>
      </c>
      <c r="G31" s="2"/>
      <c r="H31" s="2">
        <v>0</v>
      </c>
      <c r="I31" s="2" t="s">
        <v>159</v>
      </c>
      <c r="J31" s="2">
        <v>2</v>
      </c>
      <c r="K31" s="2"/>
      <c r="L31" s="2">
        <v>0</v>
      </c>
      <c r="M31" s="2"/>
      <c r="N31" s="2"/>
      <c r="O31" s="2"/>
      <c r="P31" s="2" t="s">
        <v>160</v>
      </c>
      <c r="Q31" s="2"/>
    </row>
    <row r="32" spans="1:17" ht="20.25">
      <c r="A32" s="2">
        <v>21</v>
      </c>
      <c r="B32" s="2" t="s">
        <v>161</v>
      </c>
      <c r="C32" s="2"/>
      <c r="D32" s="2">
        <v>-1</v>
      </c>
      <c r="E32" s="2" t="s">
        <v>162</v>
      </c>
      <c r="F32" s="2">
        <v>1</v>
      </c>
      <c r="G32" s="2" t="s">
        <v>163</v>
      </c>
      <c r="H32" s="2">
        <v>1</v>
      </c>
      <c r="I32" s="2" t="s">
        <v>164</v>
      </c>
      <c r="J32" s="2">
        <v>1</v>
      </c>
      <c r="K32" s="2" t="s">
        <v>165</v>
      </c>
      <c r="L32" s="2">
        <v>1</v>
      </c>
      <c r="M32" s="2" t="s">
        <v>19</v>
      </c>
      <c r="N32" s="2" t="s">
        <v>849</v>
      </c>
      <c r="O32" s="2" t="s">
        <v>166</v>
      </c>
      <c r="P32" s="2" t="s">
        <v>167</v>
      </c>
      <c r="Q32" s="2" t="s">
        <v>850</v>
      </c>
    </row>
    <row r="33" spans="1:17" ht="20.25">
      <c r="A33" s="2">
        <v>22</v>
      </c>
      <c r="B33" s="2" t="s">
        <v>168</v>
      </c>
      <c r="C33" s="2" t="s">
        <v>169</v>
      </c>
      <c r="D33" s="2">
        <v>1</v>
      </c>
      <c r="E33" s="2" t="s">
        <v>170</v>
      </c>
      <c r="F33" s="2">
        <v>1</v>
      </c>
      <c r="G33" s="2" t="s">
        <v>169</v>
      </c>
      <c r="H33" s="2">
        <v>1</v>
      </c>
      <c r="I33" s="2" t="s">
        <v>171</v>
      </c>
      <c r="J33" s="2">
        <v>2</v>
      </c>
      <c r="K33" s="2" t="s">
        <v>172</v>
      </c>
      <c r="L33" s="2">
        <v>1</v>
      </c>
      <c r="M33" s="2" t="s">
        <v>173</v>
      </c>
      <c r="N33" s="2" t="s">
        <v>174</v>
      </c>
      <c r="O33" s="2" t="s">
        <v>851</v>
      </c>
      <c r="P33" s="2" t="s">
        <v>852</v>
      </c>
      <c r="Q33" s="2" t="s">
        <v>853</v>
      </c>
    </row>
    <row r="34" spans="1:17" ht="20.25">
      <c r="A34" s="2">
        <v>23</v>
      </c>
      <c r="B34" s="2" t="s">
        <v>175</v>
      </c>
      <c r="C34" s="2" t="s">
        <v>176</v>
      </c>
      <c r="D34" s="2">
        <v>1</v>
      </c>
      <c r="E34" s="2" t="s">
        <v>176</v>
      </c>
      <c r="F34" s="2">
        <v>1</v>
      </c>
      <c r="G34" s="2" t="s">
        <v>177</v>
      </c>
      <c r="H34" s="2">
        <v>2</v>
      </c>
      <c r="I34" s="2" t="s">
        <v>145</v>
      </c>
      <c r="J34" s="2">
        <v>1</v>
      </c>
      <c r="K34" s="2" t="s">
        <v>145</v>
      </c>
      <c r="L34" s="2">
        <v>1</v>
      </c>
      <c r="M34" s="2" t="s">
        <v>178</v>
      </c>
      <c r="N34" s="2" t="s">
        <v>854</v>
      </c>
      <c r="O34" s="2" t="s">
        <v>855</v>
      </c>
      <c r="P34" s="2" t="s">
        <v>856</v>
      </c>
      <c r="Q34" s="2" t="s">
        <v>857</v>
      </c>
    </row>
    <row r="35" spans="1:17" ht="20.25">
      <c r="A35" s="2">
        <v>24</v>
      </c>
      <c r="B35" s="2" t="s">
        <v>179</v>
      </c>
      <c r="C35" s="2" t="s">
        <v>180</v>
      </c>
      <c r="D35" s="2">
        <v>1</v>
      </c>
      <c r="E35" s="2" t="s">
        <v>181</v>
      </c>
      <c r="F35" s="2">
        <v>1</v>
      </c>
      <c r="G35" s="2" t="s">
        <v>182</v>
      </c>
      <c r="H35" s="2">
        <v>1</v>
      </c>
      <c r="I35" s="2" t="s">
        <v>183</v>
      </c>
      <c r="J35" s="2">
        <v>1</v>
      </c>
      <c r="K35" s="2" t="s">
        <v>184</v>
      </c>
      <c r="L35" s="2">
        <v>1</v>
      </c>
      <c r="M35" s="2" t="s">
        <v>173</v>
      </c>
      <c r="N35" s="2" t="s">
        <v>858</v>
      </c>
      <c r="O35" s="2" t="s">
        <v>859</v>
      </c>
      <c r="P35" s="2" t="s">
        <v>860</v>
      </c>
      <c r="Q35" s="2" t="s">
        <v>861</v>
      </c>
    </row>
    <row r="36" spans="1:17" ht="20.25">
      <c r="A36" s="2">
        <v>25</v>
      </c>
      <c r="B36" s="2" t="s">
        <v>185</v>
      </c>
      <c r="C36" s="2"/>
      <c r="D36" s="2">
        <v>-1</v>
      </c>
      <c r="E36" s="2" t="s">
        <v>186</v>
      </c>
      <c r="F36" s="2">
        <v>1</v>
      </c>
      <c r="G36" s="2" t="s">
        <v>187</v>
      </c>
      <c r="H36" s="2">
        <v>2</v>
      </c>
      <c r="I36" s="2" t="s">
        <v>188</v>
      </c>
      <c r="J36" s="2">
        <v>1</v>
      </c>
      <c r="K36" s="2" t="s">
        <v>189</v>
      </c>
      <c r="L36" s="2">
        <v>1</v>
      </c>
      <c r="M36" s="2" t="s">
        <v>19</v>
      </c>
      <c r="N36" s="2" t="s">
        <v>862</v>
      </c>
      <c r="O36" s="2" t="s">
        <v>863</v>
      </c>
      <c r="P36" s="2" t="s">
        <v>864</v>
      </c>
      <c r="Q36" s="2" t="s">
        <v>865</v>
      </c>
    </row>
    <row r="37" spans="1:17" ht="21.75">
      <c r="A37" s="2">
        <v>26</v>
      </c>
      <c r="B37" s="2" t="s">
        <v>190</v>
      </c>
      <c r="C37" s="3" t="s">
        <v>866</v>
      </c>
      <c r="D37" s="2">
        <v>1</v>
      </c>
      <c r="E37" s="2" t="s">
        <v>191</v>
      </c>
      <c r="F37" s="2">
        <v>1</v>
      </c>
      <c r="G37" s="2" t="s">
        <v>192</v>
      </c>
      <c r="H37" s="2">
        <v>2</v>
      </c>
      <c r="I37" s="2" t="s">
        <v>193</v>
      </c>
      <c r="J37" s="2">
        <v>1</v>
      </c>
      <c r="K37" s="2" t="s">
        <v>194</v>
      </c>
      <c r="L37" s="2">
        <v>1</v>
      </c>
      <c r="M37" s="2" t="s">
        <v>195</v>
      </c>
      <c r="N37" s="2" t="s">
        <v>867</v>
      </c>
      <c r="O37" s="2" t="s">
        <v>196</v>
      </c>
      <c r="P37" s="2" t="s">
        <v>868</v>
      </c>
      <c r="Q37" s="2" t="s">
        <v>869</v>
      </c>
    </row>
    <row r="38" spans="1:17" ht="20.25">
      <c r="A38" s="2">
        <v>27</v>
      </c>
      <c r="B38" s="2" t="s">
        <v>197</v>
      </c>
      <c r="C38" s="2" t="s">
        <v>198</v>
      </c>
      <c r="D38" s="2">
        <v>1</v>
      </c>
      <c r="E38" s="2" t="s">
        <v>199</v>
      </c>
      <c r="F38" s="2">
        <v>1</v>
      </c>
      <c r="G38" s="2" t="s">
        <v>200</v>
      </c>
      <c r="H38" s="2">
        <v>2</v>
      </c>
      <c r="I38" s="2" t="s">
        <v>201</v>
      </c>
      <c r="J38" s="2">
        <v>1</v>
      </c>
      <c r="K38" s="2" t="s">
        <v>202</v>
      </c>
      <c r="L38" s="2">
        <v>1</v>
      </c>
      <c r="M38" s="2" t="s">
        <v>870</v>
      </c>
      <c r="N38" s="2" t="s">
        <v>203</v>
      </c>
      <c r="O38" s="2" t="s">
        <v>871</v>
      </c>
      <c r="P38" s="2" t="s">
        <v>872</v>
      </c>
      <c r="Q38" s="2" t="s">
        <v>873</v>
      </c>
    </row>
    <row r="39" spans="1:17" ht="20.25">
      <c r="A39" s="2">
        <v>28</v>
      </c>
      <c r="B39" s="2" t="s">
        <v>204</v>
      </c>
      <c r="C39" s="2" t="s">
        <v>205</v>
      </c>
      <c r="D39" s="2">
        <v>1</v>
      </c>
      <c r="E39" s="2" t="s">
        <v>206</v>
      </c>
      <c r="F39" s="2">
        <v>2</v>
      </c>
      <c r="G39" s="2" t="s">
        <v>207</v>
      </c>
      <c r="H39" s="2">
        <v>2</v>
      </c>
      <c r="I39" s="2" t="s">
        <v>208</v>
      </c>
      <c r="J39" s="2">
        <v>2</v>
      </c>
      <c r="K39" s="2" t="s">
        <v>209</v>
      </c>
      <c r="L39" s="2">
        <v>1</v>
      </c>
      <c r="M39" s="2" t="s">
        <v>874</v>
      </c>
      <c r="N39" s="2" t="s">
        <v>210</v>
      </c>
      <c r="O39" s="2" t="s">
        <v>875</v>
      </c>
      <c r="P39" s="2" t="s">
        <v>876</v>
      </c>
      <c r="Q39" s="2" t="s">
        <v>877</v>
      </c>
    </row>
    <row r="40" spans="1:17" ht="20.25">
      <c r="A40" s="2">
        <v>29</v>
      </c>
      <c r="B40" s="2" t="s">
        <v>211</v>
      </c>
      <c r="C40" s="2" t="s">
        <v>212</v>
      </c>
      <c r="D40" s="2">
        <v>1</v>
      </c>
      <c r="E40" s="2" t="s">
        <v>213</v>
      </c>
      <c r="F40" s="2">
        <v>2</v>
      </c>
      <c r="G40" s="2" t="s">
        <v>214</v>
      </c>
      <c r="H40" s="2">
        <v>3</v>
      </c>
      <c r="I40" s="2" t="s">
        <v>215</v>
      </c>
      <c r="J40" s="2">
        <v>2</v>
      </c>
      <c r="K40" s="2" t="s">
        <v>216</v>
      </c>
      <c r="L40" s="2">
        <v>1</v>
      </c>
      <c r="M40" s="2" t="s">
        <v>878</v>
      </c>
      <c r="N40" s="2" t="s">
        <v>879</v>
      </c>
      <c r="O40" s="2" t="s">
        <v>880</v>
      </c>
      <c r="P40" s="2" t="s">
        <v>881</v>
      </c>
      <c r="Q40" s="2" t="s">
        <v>882</v>
      </c>
    </row>
    <row r="41" spans="1:17" ht="21.75">
      <c r="A41" s="2">
        <v>30</v>
      </c>
      <c r="B41" s="2" t="s">
        <v>217</v>
      </c>
      <c r="C41" s="2" t="s">
        <v>883</v>
      </c>
      <c r="D41" s="2">
        <v>1</v>
      </c>
      <c r="E41" s="2" t="s">
        <v>218</v>
      </c>
      <c r="F41" s="2">
        <v>2</v>
      </c>
      <c r="G41" s="2" t="s">
        <v>219</v>
      </c>
      <c r="H41" s="2">
        <v>3</v>
      </c>
      <c r="I41" s="2"/>
      <c r="J41" s="2">
        <v>-1</v>
      </c>
      <c r="K41" s="2" t="s">
        <v>220</v>
      </c>
      <c r="L41" s="2">
        <v>4</v>
      </c>
      <c r="M41" s="2" t="s">
        <v>52</v>
      </c>
      <c r="N41" s="2" t="s">
        <v>221</v>
      </c>
      <c r="O41" s="2" t="s">
        <v>884</v>
      </c>
      <c r="P41" s="2" t="s">
        <v>19</v>
      </c>
      <c r="Q41" s="2" t="s">
        <v>885</v>
      </c>
    </row>
    <row r="42" spans="1:17" ht="20.25">
      <c r="A42" s="2">
        <v>30</v>
      </c>
      <c r="B42" s="2" t="s">
        <v>217</v>
      </c>
      <c r="C42" s="2"/>
      <c r="D42" s="2">
        <v>0</v>
      </c>
      <c r="E42" s="2"/>
      <c r="F42" s="2">
        <v>0</v>
      </c>
      <c r="G42" s="2"/>
      <c r="H42" s="2">
        <v>0</v>
      </c>
      <c r="I42" s="2"/>
      <c r="J42" s="2">
        <v>0</v>
      </c>
      <c r="K42" s="2" t="s">
        <v>222</v>
      </c>
      <c r="L42" s="2">
        <v>5</v>
      </c>
      <c r="M42" s="2"/>
      <c r="N42" s="2"/>
      <c r="O42" s="2"/>
      <c r="P42" s="2"/>
      <c r="Q42" s="2" t="s">
        <v>223</v>
      </c>
    </row>
    <row r="43" spans="1:17" ht="21.75">
      <c r="A43" s="2">
        <v>31</v>
      </c>
      <c r="B43" s="2" t="s">
        <v>224</v>
      </c>
      <c r="C43" s="3" t="s">
        <v>886</v>
      </c>
      <c r="D43" s="2">
        <v>1</v>
      </c>
      <c r="E43" s="2" t="s">
        <v>225</v>
      </c>
      <c r="F43" s="2">
        <v>1</v>
      </c>
      <c r="G43" s="3" t="s">
        <v>887</v>
      </c>
      <c r="H43" s="2">
        <v>1</v>
      </c>
      <c r="I43" s="2" t="s">
        <v>226</v>
      </c>
      <c r="J43" s="2">
        <v>1</v>
      </c>
      <c r="K43" s="2" t="s">
        <v>227</v>
      </c>
      <c r="L43" s="2">
        <v>1</v>
      </c>
      <c r="M43" s="2" t="s">
        <v>228</v>
      </c>
      <c r="N43" s="2" t="s">
        <v>229</v>
      </c>
      <c r="O43" s="2" t="s">
        <v>888</v>
      </c>
      <c r="P43" s="2" t="s">
        <v>889</v>
      </c>
      <c r="Q43" s="2" t="s">
        <v>890</v>
      </c>
    </row>
    <row r="44" spans="1:17" ht="20.25">
      <c r="A44" s="2">
        <v>32</v>
      </c>
      <c r="B44" s="2" t="s">
        <v>230</v>
      </c>
      <c r="C44" s="2"/>
      <c r="D44" s="2">
        <v>-1</v>
      </c>
      <c r="E44" s="2" t="s">
        <v>231</v>
      </c>
      <c r="F44" s="2">
        <v>1</v>
      </c>
      <c r="G44" s="2" t="s">
        <v>232</v>
      </c>
      <c r="H44" s="2">
        <v>1</v>
      </c>
      <c r="I44" s="2" t="s">
        <v>233</v>
      </c>
      <c r="J44" s="2">
        <v>2</v>
      </c>
      <c r="K44" s="2" t="s">
        <v>234</v>
      </c>
      <c r="L44" s="2">
        <v>3</v>
      </c>
      <c r="M44" s="2" t="s">
        <v>19</v>
      </c>
      <c r="N44" s="2" t="s">
        <v>117</v>
      </c>
      <c r="O44" s="2" t="s">
        <v>891</v>
      </c>
      <c r="P44" s="2" t="s">
        <v>235</v>
      </c>
      <c r="Q44" s="2" t="s">
        <v>892</v>
      </c>
    </row>
    <row r="45" spans="1:17" ht="20.25">
      <c r="A45" s="2">
        <v>33</v>
      </c>
      <c r="B45" s="2" t="s">
        <v>236</v>
      </c>
      <c r="C45" s="2" t="s">
        <v>237</v>
      </c>
      <c r="D45" s="2">
        <v>1</v>
      </c>
      <c r="E45" s="2" t="s">
        <v>238</v>
      </c>
      <c r="F45" s="2">
        <v>1</v>
      </c>
      <c r="G45" s="2" t="s">
        <v>239</v>
      </c>
      <c r="H45" s="2">
        <v>1</v>
      </c>
      <c r="I45" s="2" t="s">
        <v>240</v>
      </c>
      <c r="J45" s="2">
        <v>1</v>
      </c>
      <c r="K45" s="2" t="s">
        <v>241</v>
      </c>
      <c r="L45" s="2">
        <v>1</v>
      </c>
      <c r="M45" s="2" t="s">
        <v>242</v>
      </c>
      <c r="N45" s="2" t="s">
        <v>243</v>
      </c>
      <c r="O45" s="2" t="s">
        <v>893</v>
      </c>
      <c r="P45" s="2" t="s">
        <v>894</v>
      </c>
      <c r="Q45" s="2" t="s">
        <v>895</v>
      </c>
    </row>
    <row r="46" spans="1:17" ht="20.25">
      <c r="A46" s="2">
        <v>34</v>
      </c>
      <c r="B46" s="2" t="s">
        <v>244</v>
      </c>
      <c r="C46" s="2" t="s">
        <v>245</v>
      </c>
      <c r="D46" s="2">
        <v>1</v>
      </c>
      <c r="E46" s="2" t="s">
        <v>246</v>
      </c>
      <c r="F46" s="2">
        <v>2</v>
      </c>
      <c r="G46" s="2" t="s">
        <v>247</v>
      </c>
      <c r="H46" s="2">
        <v>1</v>
      </c>
      <c r="I46" s="2" t="s">
        <v>248</v>
      </c>
      <c r="J46" s="2">
        <v>3</v>
      </c>
      <c r="K46" s="2" t="s">
        <v>249</v>
      </c>
      <c r="L46" s="2">
        <v>1</v>
      </c>
      <c r="M46" s="2" t="s">
        <v>896</v>
      </c>
      <c r="N46" s="2" t="s">
        <v>250</v>
      </c>
      <c r="O46" s="2" t="s">
        <v>251</v>
      </c>
      <c r="P46" s="2" t="s">
        <v>897</v>
      </c>
      <c r="Q46" s="2" t="s">
        <v>898</v>
      </c>
    </row>
    <row r="47" spans="1:17" ht="20.25">
      <c r="A47" s="2">
        <v>34</v>
      </c>
      <c r="B47" s="2" t="s">
        <v>244</v>
      </c>
      <c r="C47" s="2"/>
      <c r="D47" s="2">
        <v>0</v>
      </c>
      <c r="E47" s="2" t="s">
        <v>252</v>
      </c>
      <c r="F47" s="2">
        <v>3</v>
      </c>
      <c r="G47" s="2"/>
      <c r="H47" s="2">
        <v>0</v>
      </c>
      <c r="I47" s="2"/>
      <c r="J47" s="2">
        <v>0</v>
      </c>
      <c r="K47" s="2"/>
      <c r="L47" s="2">
        <v>0</v>
      </c>
      <c r="M47" s="2"/>
      <c r="N47" s="2" t="s">
        <v>253</v>
      </c>
      <c r="O47" s="2"/>
      <c r="P47" s="2"/>
      <c r="Q47" s="2"/>
    </row>
    <row r="48" spans="1:17" ht="21.75">
      <c r="A48" s="2">
        <v>35</v>
      </c>
      <c r="B48" s="2" t="s">
        <v>254</v>
      </c>
      <c r="C48" s="2"/>
      <c r="D48" s="2">
        <v>-1</v>
      </c>
      <c r="E48" s="2" t="s">
        <v>255</v>
      </c>
      <c r="F48" s="2">
        <v>1</v>
      </c>
      <c r="G48" s="2" t="s">
        <v>256</v>
      </c>
      <c r="H48" s="2">
        <v>3</v>
      </c>
      <c r="I48" s="2" t="s">
        <v>257</v>
      </c>
      <c r="J48" s="2">
        <v>4</v>
      </c>
      <c r="K48" s="2"/>
      <c r="L48" s="2">
        <v>-1</v>
      </c>
      <c r="M48" s="2" t="s">
        <v>899</v>
      </c>
      <c r="N48" s="2" t="s">
        <v>117</v>
      </c>
      <c r="O48" s="2" t="s">
        <v>900</v>
      </c>
      <c r="P48" s="2" t="s">
        <v>901</v>
      </c>
      <c r="Q48" s="2" t="s">
        <v>902</v>
      </c>
    </row>
    <row r="49" spans="1:17" ht="20.25">
      <c r="A49" s="2">
        <v>35</v>
      </c>
      <c r="B49" s="2" t="s">
        <v>254</v>
      </c>
      <c r="C49" s="2"/>
      <c r="D49" s="2">
        <v>0</v>
      </c>
      <c r="E49" s="2" t="s">
        <v>258</v>
      </c>
      <c r="F49" s="2">
        <v>2</v>
      </c>
      <c r="G49" s="2" t="s">
        <v>259</v>
      </c>
      <c r="H49" s="2">
        <v>2</v>
      </c>
      <c r="I49" s="2"/>
      <c r="J49" s="2">
        <v>0</v>
      </c>
      <c r="K49" s="2"/>
      <c r="L49" s="2">
        <v>0</v>
      </c>
      <c r="M49" s="2"/>
      <c r="N49" s="2" t="s">
        <v>260</v>
      </c>
      <c r="O49" s="2" t="s">
        <v>903</v>
      </c>
      <c r="P49" s="2"/>
      <c r="Q49" s="2"/>
    </row>
    <row r="50" spans="1:17" ht="21.75">
      <c r="A50" s="2">
        <v>36</v>
      </c>
      <c r="B50" s="2" t="s">
        <v>261</v>
      </c>
      <c r="C50" s="3" t="s">
        <v>904</v>
      </c>
      <c r="D50" s="2">
        <v>1</v>
      </c>
      <c r="E50" s="2" t="s">
        <v>262</v>
      </c>
      <c r="F50" s="2">
        <v>1</v>
      </c>
      <c r="G50" s="2" t="s">
        <v>263</v>
      </c>
      <c r="H50" s="2">
        <v>2</v>
      </c>
      <c r="I50" s="2" t="s">
        <v>264</v>
      </c>
      <c r="J50" s="2">
        <v>1</v>
      </c>
      <c r="K50" s="2" t="s">
        <v>265</v>
      </c>
      <c r="L50" s="2">
        <v>1</v>
      </c>
      <c r="M50" s="2" t="s">
        <v>173</v>
      </c>
      <c r="N50" s="2" t="s">
        <v>905</v>
      </c>
      <c r="O50" s="2" t="s">
        <v>906</v>
      </c>
      <c r="P50" s="2" t="s">
        <v>907</v>
      </c>
      <c r="Q50" s="2" t="s">
        <v>908</v>
      </c>
    </row>
    <row r="51" spans="1:17" ht="21.75">
      <c r="A51" s="2">
        <v>37</v>
      </c>
      <c r="B51" s="2" t="s">
        <v>266</v>
      </c>
      <c r="C51" s="3" t="s">
        <v>909</v>
      </c>
      <c r="D51" s="2">
        <v>1</v>
      </c>
      <c r="E51" s="2" t="s">
        <v>267</v>
      </c>
      <c r="F51" s="2">
        <v>1</v>
      </c>
      <c r="G51" s="3" t="s">
        <v>910</v>
      </c>
      <c r="H51" s="2">
        <v>1</v>
      </c>
      <c r="I51" s="2" t="s">
        <v>268</v>
      </c>
      <c r="J51" s="2">
        <v>1</v>
      </c>
      <c r="K51" s="2" t="s">
        <v>267</v>
      </c>
      <c r="L51" s="2">
        <v>1</v>
      </c>
      <c r="M51" s="2" t="s">
        <v>269</v>
      </c>
      <c r="N51" s="2" t="s">
        <v>270</v>
      </c>
      <c r="O51" s="2" t="s">
        <v>911</v>
      </c>
      <c r="P51" s="2" t="s">
        <v>912</v>
      </c>
      <c r="Q51" s="2" t="s">
        <v>913</v>
      </c>
    </row>
    <row r="52" spans="1:17" ht="20.25">
      <c r="A52" s="2">
        <v>38</v>
      </c>
      <c r="B52" s="2" t="s">
        <v>271</v>
      </c>
      <c r="C52" s="2" t="str">
        <f>"=ǯa"</f>
        <v>=ǯa</v>
      </c>
      <c r="D52" s="2">
        <v>1</v>
      </c>
      <c r="E52" s="2" t="str">
        <f>"=anãm"</f>
        <v>=anãm</v>
      </c>
      <c r="F52" s="2">
        <v>2</v>
      </c>
      <c r="G52" s="2" t="s">
        <v>272</v>
      </c>
      <c r="H52" s="2">
        <v>4</v>
      </c>
      <c r="I52" s="2" t="s">
        <v>273</v>
      </c>
      <c r="J52" s="2">
        <v>2</v>
      </c>
      <c r="K52" s="2" t="s">
        <v>274</v>
      </c>
      <c r="L52" s="2">
        <v>3</v>
      </c>
      <c r="M52" s="2" t="s">
        <v>275</v>
      </c>
      <c r="N52" s="2" t="s">
        <v>276</v>
      </c>
      <c r="O52" s="2" t="s">
        <v>914</v>
      </c>
      <c r="P52" s="2" t="s">
        <v>915</v>
      </c>
      <c r="Q52" s="2" t="s">
        <v>916</v>
      </c>
    </row>
    <row r="53" spans="1:17" ht="20.25">
      <c r="A53" s="2">
        <v>38</v>
      </c>
      <c r="B53" s="2" t="s">
        <v>271</v>
      </c>
      <c r="C53" s="2"/>
      <c r="D53" s="2">
        <v>0</v>
      </c>
      <c r="E53" s="2"/>
      <c r="F53" s="2">
        <v>0</v>
      </c>
      <c r="G53" s="2"/>
      <c r="H53" s="2">
        <v>0</v>
      </c>
      <c r="I53" s="2" t="s">
        <v>277</v>
      </c>
      <c r="J53" s="2">
        <v>5</v>
      </c>
      <c r="K53" s="2"/>
      <c r="L53" s="2">
        <v>0</v>
      </c>
      <c r="M53" s="2"/>
      <c r="N53" s="2"/>
      <c r="O53" s="2"/>
      <c r="P53" s="2" t="s">
        <v>917</v>
      </c>
      <c r="Q53" s="2"/>
    </row>
    <row r="54" spans="1:17" ht="21.75">
      <c r="A54" s="2">
        <v>39</v>
      </c>
      <c r="B54" s="2" t="s">
        <v>278</v>
      </c>
      <c r="C54" s="3" t="s">
        <v>918</v>
      </c>
      <c r="D54" s="2">
        <v>1</v>
      </c>
      <c r="E54" s="2" t="s">
        <v>279</v>
      </c>
      <c r="F54" s="2">
        <v>1</v>
      </c>
      <c r="G54" s="2" t="s">
        <v>280</v>
      </c>
      <c r="H54" s="2">
        <v>1</v>
      </c>
      <c r="I54" s="2" t="s">
        <v>281</v>
      </c>
      <c r="J54" s="2">
        <v>1</v>
      </c>
      <c r="K54" s="2" t="s">
        <v>282</v>
      </c>
      <c r="L54" s="2">
        <v>2</v>
      </c>
      <c r="M54" s="2" t="s">
        <v>283</v>
      </c>
      <c r="N54" s="2" t="s">
        <v>284</v>
      </c>
      <c r="O54" s="2" t="s">
        <v>919</v>
      </c>
      <c r="P54" s="2" t="s">
        <v>285</v>
      </c>
      <c r="Q54" s="2" t="s">
        <v>920</v>
      </c>
    </row>
    <row r="55" spans="1:17" ht="21.75">
      <c r="A55" s="2">
        <v>39</v>
      </c>
      <c r="B55" s="2" t="s">
        <v>278</v>
      </c>
      <c r="C55" s="3" t="s">
        <v>921</v>
      </c>
      <c r="D55" s="2">
        <v>2</v>
      </c>
      <c r="E55" s="2"/>
      <c r="F55" s="2">
        <v>0</v>
      </c>
      <c r="G55" s="2"/>
      <c r="H55" s="2">
        <v>0</v>
      </c>
      <c r="I55" s="2"/>
      <c r="J55" s="2">
        <v>0</v>
      </c>
      <c r="K55" s="2"/>
      <c r="L55" s="2">
        <v>0</v>
      </c>
      <c r="M55" s="2" t="s">
        <v>286</v>
      </c>
      <c r="N55" s="2"/>
      <c r="O55" s="2"/>
      <c r="P55" s="2"/>
      <c r="Q55" s="2"/>
    </row>
    <row r="56" spans="1:17" ht="20.25">
      <c r="A56" s="2">
        <v>40</v>
      </c>
      <c r="B56" s="2" t="s">
        <v>287</v>
      </c>
      <c r="C56" s="2" t="s">
        <v>288</v>
      </c>
      <c r="D56" s="2">
        <v>1</v>
      </c>
      <c r="E56" s="2" t="s">
        <v>289</v>
      </c>
      <c r="F56" s="2">
        <v>1</v>
      </c>
      <c r="G56" s="2" t="s">
        <v>290</v>
      </c>
      <c r="H56" s="2">
        <v>2</v>
      </c>
      <c r="I56" s="2" t="s">
        <v>291</v>
      </c>
      <c r="J56" s="2">
        <v>1</v>
      </c>
      <c r="K56" s="2" t="s">
        <v>90</v>
      </c>
      <c r="L56" s="2">
        <v>1</v>
      </c>
      <c r="M56" s="2" t="s">
        <v>922</v>
      </c>
      <c r="N56" s="2" t="s">
        <v>923</v>
      </c>
      <c r="O56" s="2" t="s">
        <v>924</v>
      </c>
      <c r="P56" s="2" t="s">
        <v>925</v>
      </c>
      <c r="Q56" s="2" t="s">
        <v>926</v>
      </c>
    </row>
    <row r="57" spans="1:17" ht="20.25">
      <c r="A57" s="2">
        <v>41</v>
      </c>
      <c r="B57" s="2" t="s">
        <v>292</v>
      </c>
      <c r="C57" s="2"/>
      <c r="D57" s="2">
        <v>-1</v>
      </c>
      <c r="E57" s="2" t="s">
        <v>293</v>
      </c>
      <c r="F57" s="2">
        <v>1</v>
      </c>
      <c r="G57" s="2" t="s">
        <v>294</v>
      </c>
      <c r="H57" s="2">
        <v>2</v>
      </c>
      <c r="I57" s="2" t="s">
        <v>295</v>
      </c>
      <c r="J57" s="2">
        <v>1</v>
      </c>
      <c r="K57" s="2" t="s">
        <v>296</v>
      </c>
      <c r="L57" s="2">
        <v>1</v>
      </c>
      <c r="M57" s="2" t="s">
        <v>19</v>
      </c>
      <c r="N57" s="2" t="s">
        <v>927</v>
      </c>
      <c r="O57" s="2" t="s">
        <v>297</v>
      </c>
      <c r="P57" s="2" t="s">
        <v>928</v>
      </c>
      <c r="Q57" s="2" t="s">
        <v>929</v>
      </c>
    </row>
    <row r="58" spans="1:17" ht="20.25">
      <c r="A58" s="2">
        <v>42</v>
      </c>
      <c r="B58" s="2" t="s">
        <v>298</v>
      </c>
      <c r="C58" s="2" t="s">
        <v>299</v>
      </c>
      <c r="D58" s="2">
        <v>1</v>
      </c>
      <c r="E58" s="2" t="s">
        <v>300</v>
      </c>
      <c r="F58" s="2">
        <v>1</v>
      </c>
      <c r="G58" s="2" t="s">
        <v>299</v>
      </c>
      <c r="H58" s="2">
        <v>1</v>
      </c>
      <c r="I58" s="2" t="s">
        <v>299</v>
      </c>
      <c r="J58" s="2">
        <v>1</v>
      </c>
      <c r="K58" s="2" t="s">
        <v>301</v>
      </c>
      <c r="L58" s="2">
        <v>1</v>
      </c>
      <c r="M58" s="2" t="s">
        <v>302</v>
      </c>
      <c r="N58" s="2" t="s">
        <v>303</v>
      </c>
      <c r="O58" s="2" t="s">
        <v>930</v>
      </c>
      <c r="P58" s="2" t="s">
        <v>931</v>
      </c>
      <c r="Q58" s="2" t="s">
        <v>932</v>
      </c>
    </row>
    <row r="59" spans="1:17" ht="21.75">
      <c r="A59" s="2">
        <v>43</v>
      </c>
      <c r="B59" s="2" t="s">
        <v>304</v>
      </c>
      <c r="C59" s="2" t="s">
        <v>933</v>
      </c>
      <c r="D59" s="2">
        <v>1</v>
      </c>
      <c r="E59" s="2" t="s">
        <v>305</v>
      </c>
      <c r="F59" s="2">
        <v>1</v>
      </c>
      <c r="G59" s="2" t="s">
        <v>934</v>
      </c>
      <c r="H59" s="2">
        <v>4</v>
      </c>
      <c r="I59" s="2" t="s">
        <v>306</v>
      </c>
      <c r="J59" s="2">
        <v>3</v>
      </c>
      <c r="K59" s="2" t="s">
        <v>307</v>
      </c>
      <c r="L59" s="2">
        <v>1</v>
      </c>
      <c r="M59" s="2" t="s">
        <v>308</v>
      </c>
      <c r="N59" s="2" t="s">
        <v>309</v>
      </c>
      <c r="O59" s="2" t="s">
        <v>935</v>
      </c>
      <c r="P59" s="2" t="s">
        <v>310</v>
      </c>
      <c r="Q59" s="2" t="s">
        <v>936</v>
      </c>
    </row>
    <row r="60" spans="1:17" ht="20.25">
      <c r="A60" s="2">
        <v>43</v>
      </c>
      <c r="B60" s="2" t="s">
        <v>304</v>
      </c>
      <c r="C60" s="2" t="s">
        <v>311</v>
      </c>
      <c r="D60" s="2">
        <v>2</v>
      </c>
      <c r="E60" s="2" t="s">
        <v>312</v>
      </c>
      <c r="F60" s="2">
        <v>3</v>
      </c>
      <c r="G60" s="2"/>
      <c r="H60" s="2">
        <v>0</v>
      </c>
      <c r="I60" s="2" t="s">
        <v>313</v>
      </c>
      <c r="J60" s="2">
        <v>1</v>
      </c>
      <c r="K60" s="2"/>
      <c r="L60" s="2">
        <v>0</v>
      </c>
      <c r="M60" s="2" t="s">
        <v>314</v>
      </c>
      <c r="N60" s="2" t="s">
        <v>315</v>
      </c>
      <c r="O60" s="2"/>
      <c r="P60" s="2" t="s">
        <v>937</v>
      </c>
      <c r="Q60" s="2"/>
    </row>
    <row r="61" spans="1:17" ht="20.25">
      <c r="A61" s="2">
        <v>44</v>
      </c>
      <c r="B61" s="2" t="s">
        <v>316</v>
      </c>
      <c r="C61" s="2" t="s">
        <v>317</v>
      </c>
      <c r="D61" s="2">
        <v>1</v>
      </c>
      <c r="E61" s="2" t="s">
        <v>318</v>
      </c>
      <c r="F61" s="2">
        <v>1</v>
      </c>
      <c r="G61" s="2" t="s">
        <v>319</v>
      </c>
      <c r="H61" s="2">
        <v>1</v>
      </c>
      <c r="I61" s="2" t="s">
        <v>320</v>
      </c>
      <c r="J61" s="2">
        <v>2</v>
      </c>
      <c r="K61" s="2" t="s">
        <v>321</v>
      </c>
      <c r="L61" s="2">
        <v>1</v>
      </c>
      <c r="M61" s="2" t="s">
        <v>322</v>
      </c>
      <c r="N61" s="2" t="s">
        <v>323</v>
      </c>
      <c r="O61" s="2" t="s">
        <v>938</v>
      </c>
      <c r="P61" s="2" t="s">
        <v>939</v>
      </c>
      <c r="Q61" s="2" t="s">
        <v>324</v>
      </c>
    </row>
    <row r="62" spans="1:17" ht="21.75">
      <c r="A62" s="2">
        <v>45</v>
      </c>
      <c r="B62" s="2" t="s">
        <v>325</v>
      </c>
      <c r="C62" s="2"/>
      <c r="D62" s="2">
        <v>-1</v>
      </c>
      <c r="E62" s="2" t="s">
        <v>326</v>
      </c>
      <c r="F62" s="2">
        <v>1</v>
      </c>
      <c r="G62" s="3" t="s">
        <v>940</v>
      </c>
      <c r="H62" s="2">
        <v>1</v>
      </c>
      <c r="I62" s="2" t="s">
        <v>327</v>
      </c>
      <c r="J62" s="2">
        <v>1</v>
      </c>
      <c r="K62" s="2"/>
      <c r="L62" s="2">
        <v>-1</v>
      </c>
      <c r="M62" s="2" t="s">
        <v>19</v>
      </c>
      <c r="N62" s="2" t="s">
        <v>328</v>
      </c>
      <c r="O62" s="2" t="s">
        <v>329</v>
      </c>
      <c r="P62" s="2" t="s">
        <v>330</v>
      </c>
      <c r="Q62" s="2" t="s">
        <v>19</v>
      </c>
    </row>
    <row r="63" spans="1:17" ht="20.25">
      <c r="A63" s="2">
        <v>45</v>
      </c>
      <c r="B63" s="2" t="s">
        <v>325</v>
      </c>
      <c r="C63" s="2"/>
      <c r="D63" s="2">
        <v>0</v>
      </c>
      <c r="E63" s="2"/>
      <c r="F63" s="2">
        <v>0</v>
      </c>
      <c r="G63" s="2" t="s">
        <v>331</v>
      </c>
      <c r="H63" s="2">
        <v>2</v>
      </c>
      <c r="I63" s="2"/>
      <c r="J63" s="2">
        <v>0</v>
      </c>
      <c r="K63" s="2"/>
      <c r="L63" s="2">
        <v>0</v>
      </c>
      <c r="M63" s="2"/>
      <c r="N63" s="2"/>
      <c r="O63" s="2" t="s">
        <v>332</v>
      </c>
      <c r="P63" s="2"/>
      <c r="Q63" s="2"/>
    </row>
    <row r="64" spans="1:17" ht="21.75">
      <c r="A64" s="2">
        <v>46</v>
      </c>
      <c r="B64" s="2" t="s">
        <v>333</v>
      </c>
      <c r="C64" s="3" t="s">
        <v>941</v>
      </c>
      <c r="D64" s="2">
        <v>1</v>
      </c>
      <c r="E64" s="2" t="s">
        <v>334</v>
      </c>
      <c r="F64" s="2">
        <v>1</v>
      </c>
      <c r="G64" s="2" t="s">
        <v>335</v>
      </c>
      <c r="H64" s="2">
        <v>1</v>
      </c>
      <c r="I64" s="2" t="s">
        <v>334</v>
      </c>
      <c r="J64" s="2">
        <v>1</v>
      </c>
      <c r="K64" s="2" t="s">
        <v>336</v>
      </c>
      <c r="L64" s="2">
        <v>1</v>
      </c>
      <c r="M64" s="2" t="s">
        <v>942</v>
      </c>
      <c r="N64" s="2" t="s">
        <v>943</v>
      </c>
      <c r="O64" s="2" t="s">
        <v>944</v>
      </c>
      <c r="P64" s="2" t="s">
        <v>945</v>
      </c>
      <c r="Q64" s="2" t="s">
        <v>946</v>
      </c>
    </row>
    <row r="65" spans="1:17" ht="20.25">
      <c r="A65" s="2">
        <v>46</v>
      </c>
      <c r="B65" s="2" t="s">
        <v>333</v>
      </c>
      <c r="C65" s="2"/>
      <c r="D65" s="2">
        <v>0</v>
      </c>
      <c r="E65" s="2"/>
      <c r="F65" s="2">
        <v>0</v>
      </c>
      <c r="G65" s="2"/>
      <c r="H65" s="2">
        <v>0</v>
      </c>
      <c r="I65" s="2" t="s">
        <v>337</v>
      </c>
      <c r="J65" s="2">
        <v>2</v>
      </c>
      <c r="K65" s="2"/>
      <c r="L65" s="2">
        <v>0</v>
      </c>
      <c r="M65" s="2"/>
      <c r="N65" s="2"/>
      <c r="O65" s="2"/>
      <c r="P65" s="2" t="s">
        <v>157</v>
      </c>
      <c r="Q65" s="2"/>
    </row>
    <row r="66" spans="1:17" ht="20.25">
      <c r="A66" s="2">
        <v>47</v>
      </c>
      <c r="B66" s="2" t="s">
        <v>338</v>
      </c>
      <c r="C66" s="2"/>
      <c r="D66" s="2">
        <v>-1</v>
      </c>
      <c r="E66" s="2" t="s">
        <v>339</v>
      </c>
      <c r="F66" s="2">
        <v>1</v>
      </c>
      <c r="G66" s="2" t="s">
        <v>340</v>
      </c>
      <c r="H66" s="2">
        <v>3</v>
      </c>
      <c r="I66" s="2" t="s">
        <v>341</v>
      </c>
      <c r="J66" s="2">
        <v>1</v>
      </c>
      <c r="K66" s="2" t="s">
        <v>342</v>
      </c>
      <c r="L66" s="2">
        <v>4</v>
      </c>
      <c r="M66" s="2" t="s">
        <v>19</v>
      </c>
      <c r="N66" s="2" t="s">
        <v>343</v>
      </c>
      <c r="O66" s="2" t="s">
        <v>344</v>
      </c>
      <c r="P66" s="2" t="s">
        <v>345</v>
      </c>
      <c r="Q66" s="2" t="s">
        <v>346</v>
      </c>
    </row>
    <row r="67" spans="1:17" ht="20.25">
      <c r="A67" s="2">
        <v>47</v>
      </c>
      <c r="B67" s="2" t="s">
        <v>338</v>
      </c>
      <c r="C67" s="2"/>
      <c r="D67" s="2">
        <v>0</v>
      </c>
      <c r="E67" s="2" t="s">
        <v>347</v>
      </c>
      <c r="F67" s="2">
        <v>2</v>
      </c>
      <c r="G67" s="2"/>
      <c r="H67" s="2">
        <v>0</v>
      </c>
      <c r="I67" s="2"/>
      <c r="J67" s="2">
        <v>0</v>
      </c>
      <c r="K67" s="2" t="s">
        <v>348</v>
      </c>
      <c r="L67" s="2">
        <v>5</v>
      </c>
      <c r="M67" s="2"/>
      <c r="N67" s="2" t="s">
        <v>349</v>
      </c>
      <c r="O67" s="2"/>
      <c r="P67" s="2"/>
      <c r="Q67" s="2" t="s">
        <v>350</v>
      </c>
    </row>
    <row r="68" spans="1:17" ht="20.25">
      <c r="A68" s="2">
        <v>48</v>
      </c>
      <c r="B68" s="2" t="s">
        <v>351</v>
      </c>
      <c r="C68" s="2" t="s">
        <v>352</v>
      </c>
      <c r="D68" s="2">
        <v>1</v>
      </c>
      <c r="E68" s="2" t="s">
        <v>353</v>
      </c>
      <c r="F68" s="2">
        <v>1</v>
      </c>
      <c r="G68" s="2" t="s">
        <v>354</v>
      </c>
      <c r="H68" s="2">
        <v>1</v>
      </c>
      <c r="I68" s="2" t="s">
        <v>355</v>
      </c>
      <c r="J68" s="2">
        <v>1</v>
      </c>
      <c r="K68" s="2" t="s">
        <v>356</v>
      </c>
      <c r="L68" s="2">
        <v>1</v>
      </c>
      <c r="M68" s="2" t="s">
        <v>269</v>
      </c>
      <c r="N68" s="2" t="s">
        <v>357</v>
      </c>
      <c r="O68" s="2" t="s">
        <v>173</v>
      </c>
      <c r="P68" s="2" t="s">
        <v>947</v>
      </c>
      <c r="Q68" s="2" t="s">
        <v>948</v>
      </c>
    </row>
    <row r="69" spans="1:17" ht="20.25">
      <c r="A69" s="2">
        <v>49</v>
      </c>
      <c r="B69" s="2" t="s">
        <v>358</v>
      </c>
      <c r="C69" s="2" t="s">
        <v>359</v>
      </c>
      <c r="D69" s="2">
        <v>1</v>
      </c>
      <c r="E69" s="2" t="s">
        <v>360</v>
      </c>
      <c r="F69" s="2">
        <v>2</v>
      </c>
      <c r="G69" s="2"/>
      <c r="H69" s="2">
        <v>-1</v>
      </c>
      <c r="I69" s="2" t="s">
        <v>361</v>
      </c>
      <c r="J69" s="2">
        <v>3</v>
      </c>
      <c r="K69" s="2" t="s">
        <v>362</v>
      </c>
      <c r="L69" s="2">
        <v>2</v>
      </c>
      <c r="M69" s="2" t="s">
        <v>363</v>
      </c>
      <c r="N69" s="2" t="s">
        <v>67</v>
      </c>
      <c r="O69" s="2" t="s">
        <v>19</v>
      </c>
      <c r="P69" s="2" t="s">
        <v>949</v>
      </c>
      <c r="Q69" s="2" t="s">
        <v>364</v>
      </c>
    </row>
    <row r="70" spans="1:17" ht="20.25">
      <c r="A70" s="2">
        <v>49</v>
      </c>
      <c r="B70" s="2" t="s">
        <v>358</v>
      </c>
      <c r="C70" s="2"/>
      <c r="D70" s="2">
        <v>0</v>
      </c>
      <c r="E70" s="2" t="s">
        <v>365</v>
      </c>
      <c r="F70" s="2">
        <v>3</v>
      </c>
      <c r="G70" s="2"/>
      <c r="H70" s="2">
        <v>0</v>
      </c>
      <c r="I70" s="2"/>
      <c r="J70" s="2">
        <v>0</v>
      </c>
      <c r="K70" s="2"/>
      <c r="L70" s="2">
        <v>0</v>
      </c>
      <c r="M70" s="2"/>
      <c r="N70" s="2" t="s">
        <v>366</v>
      </c>
      <c r="O70" s="2"/>
      <c r="P70" s="2"/>
      <c r="Q70" s="2"/>
    </row>
    <row r="71" spans="1:17" ht="21.75">
      <c r="A71" s="2">
        <v>50</v>
      </c>
      <c r="B71" s="2" t="s">
        <v>367</v>
      </c>
      <c r="C71" s="2" t="s">
        <v>950</v>
      </c>
      <c r="D71" s="2">
        <v>1</v>
      </c>
      <c r="E71" s="2" t="s">
        <v>368</v>
      </c>
      <c r="F71" s="2">
        <v>1</v>
      </c>
      <c r="G71" s="3" t="s">
        <v>951</v>
      </c>
      <c r="H71" s="2">
        <v>1</v>
      </c>
      <c r="I71" s="2" t="s">
        <v>368</v>
      </c>
      <c r="J71" s="2">
        <v>1</v>
      </c>
      <c r="K71" s="2" t="s">
        <v>369</v>
      </c>
      <c r="L71" s="2">
        <v>1</v>
      </c>
      <c r="M71" s="2" t="s">
        <v>173</v>
      </c>
      <c r="N71" s="2" t="s">
        <v>370</v>
      </c>
      <c r="O71" s="2" t="s">
        <v>952</v>
      </c>
      <c r="P71" s="2" t="s">
        <v>953</v>
      </c>
      <c r="Q71" s="2" t="s">
        <v>371</v>
      </c>
    </row>
    <row r="72" spans="1:17" ht="21.75">
      <c r="A72" s="2">
        <v>51</v>
      </c>
      <c r="B72" s="2" t="s">
        <v>372</v>
      </c>
      <c r="C72" s="3" t="s">
        <v>954</v>
      </c>
      <c r="D72" s="2">
        <v>1</v>
      </c>
      <c r="E72" s="2" t="s">
        <v>373</v>
      </c>
      <c r="F72" s="2">
        <v>2</v>
      </c>
      <c r="G72" s="2" t="s">
        <v>374</v>
      </c>
      <c r="H72" s="2">
        <v>3</v>
      </c>
      <c r="I72" s="2" t="s">
        <v>373</v>
      </c>
      <c r="J72" s="2">
        <v>2</v>
      </c>
      <c r="K72" s="2" t="s">
        <v>375</v>
      </c>
      <c r="L72" s="2">
        <v>3</v>
      </c>
      <c r="M72" s="2" t="s">
        <v>376</v>
      </c>
      <c r="N72" s="2" t="s">
        <v>955</v>
      </c>
      <c r="O72" s="2" t="s">
        <v>956</v>
      </c>
      <c r="P72" s="2" t="s">
        <v>957</v>
      </c>
      <c r="Q72" s="2" t="s">
        <v>958</v>
      </c>
    </row>
    <row r="73" spans="1:17" ht="20.25">
      <c r="A73" s="2">
        <v>51</v>
      </c>
      <c r="B73" s="2" t="s">
        <v>372</v>
      </c>
      <c r="C73" s="2"/>
      <c r="D73" s="2">
        <v>0</v>
      </c>
      <c r="E73" s="2"/>
      <c r="F73" s="2">
        <v>0</v>
      </c>
      <c r="G73" s="2"/>
      <c r="H73" s="2">
        <v>0</v>
      </c>
      <c r="I73" s="2" t="s">
        <v>377</v>
      </c>
      <c r="J73" s="2">
        <v>4</v>
      </c>
      <c r="K73" s="2"/>
      <c r="L73" s="2">
        <v>0</v>
      </c>
      <c r="M73" s="2"/>
      <c r="N73" s="2"/>
      <c r="O73" s="2"/>
      <c r="P73" s="2" t="s">
        <v>378</v>
      </c>
      <c r="Q73" s="2"/>
    </row>
    <row r="74" spans="1:17" ht="20.25">
      <c r="A74" s="2">
        <v>52</v>
      </c>
      <c r="B74" s="2" t="s">
        <v>379</v>
      </c>
      <c r="C74" s="2"/>
      <c r="D74" s="2">
        <v>-1</v>
      </c>
      <c r="E74" s="2"/>
      <c r="F74" s="2">
        <v>-1</v>
      </c>
      <c r="G74" s="2" t="s">
        <v>380</v>
      </c>
      <c r="H74" s="2">
        <v>1</v>
      </c>
      <c r="I74" s="2" t="s">
        <v>381</v>
      </c>
      <c r="J74" s="2">
        <v>3</v>
      </c>
      <c r="K74" s="2" t="s">
        <v>382</v>
      </c>
      <c r="L74" s="2">
        <v>5</v>
      </c>
      <c r="M74" s="2" t="s">
        <v>19</v>
      </c>
      <c r="N74" s="2" t="s">
        <v>19</v>
      </c>
      <c r="O74" s="2" t="s">
        <v>959</v>
      </c>
      <c r="P74" s="2" t="s">
        <v>960</v>
      </c>
      <c r="Q74" s="2" t="s">
        <v>383</v>
      </c>
    </row>
    <row r="75" spans="1:17" ht="20.25">
      <c r="A75" s="2">
        <v>52</v>
      </c>
      <c r="B75" s="2" t="s">
        <v>379</v>
      </c>
      <c r="C75" s="2"/>
      <c r="D75" s="2">
        <v>0</v>
      </c>
      <c r="E75" s="2"/>
      <c r="F75" s="2">
        <v>0</v>
      </c>
      <c r="G75" s="2" t="s">
        <v>384</v>
      </c>
      <c r="H75" s="2">
        <v>2</v>
      </c>
      <c r="I75" s="2" t="s">
        <v>385</v>
      </c>
      <c r="J75" s="2">
        <v>4</v>
      </c>
      <c r="K75" s="2" t="s">
        <v>386</v>
      </c>
      <c r="L75" s="2">
        <v>6</v>
      </c>
      <c r="M75" s="2"/>
      <c r="N75" s="2"/>
      <c r="O75" s="2" t="s">
        <v>260</v>
      </c>
      <c r="P75" s="2" t="s">
        <v>387</v>
      </c>
      <c r="Q75" s="2" t="s">
        <v>961</v>
      </c>
    </row>
    <row r="76" spans="1:17" ht="20.25">
      <c r="A76" s="2">
        <v>52</v>
      </c>
      <c r="B76" s="2" t="s">
        <v>379</v>
      </c>
      <c r="C76" s="2"/>
      <c r="D76" s="2">
        <v>0</v>
      </c>
      <c r="E76" s="2"/>
      <c r="F76" s="2">
        <v>0</v>
      </c>
      <c r="G76" s="2"/>
      <c r="H76" s="2">
        <v>0</v>
      </c>
      <c r="I76" s="2"/>
      <c r="J76" s="2">
        <v>0</v>
      </c>
      <c r="K76" s="2" t="s">
        <v>388</v>
      </c>
      <c r="L76" s="2">
        <v>0</v>
      </c>
      <c r="M76" s="2"/>
      <c r="N76" s="2"/>
      <c r="O76" s="2"/>
      <c r="P76" s="2"/>
      <c r="Q76" s="2" t="s">
        <v>389</v>
      </c>
    </row>
    <row r="77" spans="1:17" ht="20.25">
      <c r="A77" s="2">
        <v>53</v>
      </c>
      <c r="B77" s="2" t="s">
        <v>390</v>
      </c>
      <c r="C77" s="2" t="s">
        <v>391</v>
      </c>
      <c r="D77" s="2">
        <v>1</v>
      </c>
      <c r="E77" s="2" t="s">
        <v>392</v>
      </c>
      <c r="F77" s="2">
        <v>2</v>
      </c>
      <c r="G77" s="2" t="s">
        <v>393</v>
      </c>
      <c r="H77" s="2">
        <v>1</v>
      </c>
      <c r="I77" s="2" t="s">
        <v>394</v>
      </c>
      <c r="J77" s="2">
        <v>1</v>
      </c>
      <c r="K77" s="2" t="s">
        <v>395</v>
      </c>
      <c r="L77" s="2">
        <v>1</v>
      </c>
      <c r="M77" s="2" t="s">
        <v>396</v>
      </c>
      <c r="N77" s="2" t="s">
        <v>397</v>
      </c>
      <c r="O77" s="2" t="s">
        <v>962</v>
      </c>
      <c r="P77" s="2" t="s">
        <v>963</v>
      </c>
      <c r="Q77" s="2" t="s">
        <v>964</v>
      </c>
    </row>
    <row r="78" spans="1:17" ht="20.25">
      <c r="A78" s="2">
        <v>54</v>
      </c>
      <c r="B78" s="2" t="s">
        <v>398</v>
      </c>
      <c r="C78" s="2" t="s">
        <v>399</v>
      </c>
      <c r="D78" s="2">
        <v>1</v>
      </c>
      <c r="E78" s="2" t="s">
        <v>400</v>
      </c>
      <c r="F78" s="2">
        <v>2</v>
      </c>
      <c r="G78" s="2" t="s">
        <v>401</v>
      </c>
      <c r="H78" s="2">
        <v>3</v>
      </c>
      <c r="I78" s="2" t="s">
        <v>399</v>
      </c>
      <c r="J78" s="2">
        <v>1</v>
      </c>
      <c r="K78" s="2" t="s">
        <v>402</v>
      </c>
      <c r="L78" s="2">
        <v>-1</v>
      </c>
      <c r="M78" s="2" t="s">
        <v>403</v>
      </c>
      <c r="N78" s="2" t="s">
        <v>965</v>
      </c>
      <c r="O78" s="2" t="s">
        <v>966</v>
      </c>
      <c r="P78" s="2" t="s">
        <v>967</v>
      </c>
      <c r="Q78" s="2" t="s">
        <v>968</v>
      </c>
    </row>
    <row r="79" spans="1:17" ht="20.25">
      <c r="A79" s="2">
        <v>54</v>
      </c>
      <c r="B79" s="2" t="s">
        <v>398</v>
      </c>
      <c r="C79" s="2"/>
      <c r="D79" s="2">
        <v>0</v>
      </c>
      <c r="E79" s="2" t="s">
        <v>404</v>
      </c>
      <c r="F79" s="2">
        <v>1</v>
      </c>
      <c r="G79" s="2"/>
      <c r="H79" s="2">
        <v>0</v>
      </c>
      <c r="I79" s="2"/>
      <c r="J79" s="2">
        <v>0</v>
      </c>
      <c r="K79" s="2"/>
      <c r="L79" s="2">
        <v>0</v>
      </c>
      <c r="M79" s="2"/>
      <c r="N79" s="2" t="s">
        <v>405</v>
      </c>
      <c r="O79" s="2"/>
      <c r="P79" s="2"/>
      <c r="Q79" s="2"/>
    </row>
    <row r="80" spans="1:17" ht="21.75">
      <c r="A80" s="2">
        <v>55</v>
      </c>
      <c r="B80" s="2" t="s">
        <v>406</v>
      </c>
      <c r="C80" s="3" t="s">
        <v>969</v>
      </c>
      <c r="D80" s="2">
        <v>1</v>
      </c>
      <c r="E80" s="2"/>
      <c r="F80" s="2">
        <v>-1</v>
      </c>
      <c r="G80" s="3" t="s">
        <v>970</v>
      </c>
      <c r="H80" s="2">
        <v>1</v>
      </c>
      <c r="I80" s="2" t="s">
        <v>407</v>
      </c>
      <c r="J80" s="2">
        <v>1</v>
      </c>
      <c r="K80" s="2" t="s">
        <v>408</v>
      </c>
      <c r="L80" s="2">
        <v>1</v>
      </c>
      <c r="M80" s="2" t="s">
        <v>409</v>
      </c>
      <c r="N80" s="2" t="s">
        <v>19</v>
      </c>
      <c r="O80" s="2" t="s">
        <v>971</v>
      </c>
      <c r="P80" s="2" t="s">
        <v>972</v>
      </c>
      <c r="Q80" s="2" t="s">
        <v>973</v>
      </c>
    </row>
    <row r="81" spans="1:17" ht="20.25">
      <c r="A81" s="2">
        <v>56</v>
      </c>
      <c r="B81" s="2" t="s">
        <v>410</v>
      </c>
      <c r="C81" s="2"/>
      <c r="D81" s="2">
        <v>-1</v>
      </c>
      <c r="E81" s="2" t="s">
        <v>411</v>
      </c>
      <c r="F81" s="2">
        <v>1</v>
      </c>
      <c r="G81" s="2" t="s">
        <v>412</v>
      </c>
      <c r="H81" s="2">
        <v>2</v>
      </c>
      <c r="I81" s="2" t="s">
        <v>413</v>
      </c>
      <c r="J81" s="2">
        <v>1</v>
      </c>
      <c r="K81" s="2" t="s">
        <v>414</v>
      </c>
      <c r="L81" s="2">
        <v>1</v>
      </c>
      <c r="M81" s="2" t="s">
        <v>19</v>
      </c>
      <c r="N81" s="2" t="s">
        <v>415</v>
      </c>
      <c r="O81" s="2" t="s">
        <v>974</v>
      </c>
      <c r="P81" s="2" t="s">
        <v>975</v>
      </c>
      <c r="Q81" s="2" t="s">
        <v>976</v>
      </c>
    </row>
    <row r="82" spans="1:17" ht="21.75">
      <c r="A82" s="2">
        <v>57</v>
      </c>
      <c r="B82" s="2" t="s">
        <v>416</v>
      </c>
      <c r="C82" s="3" t="s">
        <v>977</v>
      </c>
      <c r="D82" s="2">
        <v>1</v>
      </c>
      <c r="E82" s="2" t="s">
        <v>417</v>
      </c>
      <c r="F82" s="2">
        <v>1</v>
      </c>
      <c r="G82" s="2" t="s">
        <v>418</v>
      </c>
      <c r="H82" s="2">
        <v>1</v>
      </c>
      <c r="I82" s="2" t="s">
        <v>419</v>
      </c>
      <c r="J82" s="2">
        <v>1</v>
      </c>
      <c r="K82" s="2" t="s">
        <v>420</v>
      </c>
      <c r="L82" s="2">
        <v>1</v>
      </c>
      <c r="M82" s="2" t="s">
        <v>421</v>
      </c>
      <c r="N82" s="2" t="s">
        <v>422</v>
      </c>
      <c r="O82" s="2" t="s">
        <v>978</v>
      </c>
      <c r="P82" s="2" t="s">
        <v>423</v>
      </c>
      <c r="Q82" s="2" t="s">
        <v>424</v>
      </c>
    </row>
    <row r="83" spans="1:17" ht="20.25">
      <c r="A83" s="2">
        <v>58</v>
      </c>
      <c r="B83" s="2" t="s">
        <v>425</v>
      </c>
      <c r="C83" s="2" t="s">
        <v>426</v>
      </c>
      <c r="D83" s="2">
        <v>1</v>
      </c>
      <c r="E83" s="2" t="s">
        <v>427</v>
      </c>
      <c r="F83" s="2">
        <v>1</v>
      </c>
      <c r="G83" s="2" t="s">
        <v>428</v>
      </c>
      <c r="H83" s="2">
        <v>1</v>
      </c>
      <c r="I83" s="2" t="s">
        <v>429</v>
      </c>
      <c r="J83" s="2">
        <v>1</v>
      </c>
      <c r="K83" s="2" t="s">
        <v>430</v>
      </c>
      <c r="L83" s="2">
        <v>1</v>
      </c>
      <c r="M83" s="2" t="s">
        <v>979</v>
      </c>
      <c r="N83" s="2" t="s">
        <v>980</v>
      </c>
      <c r="O83" s="2" t="s">
        <v>981</v>
      </c>
      <c r="P83" s="2" t="s">
        <v>982</v>
      </c>
      <c r="Q83" s="2" t="s">
        <v>983</v>
      </c>
    </row>
    <row r="84" spans="1:17" ht="21.75">
      <c r="A84" s="2">
        <v>59</v>
      </c>
      <c r="B84" s="2" t="s">
        <v>431</v>
      </c>
      <c r="C84" s="2" t="s">
        <v>432</v>
      </c>
      <c r="D84" s="2">
        <v>1</v>
      </c>
      <c r="E84" s="2" t="s">
        <v>432</v>
      </c>
      <c r="F84" s="2">
        <v>1</v>
      </c>
      <c r="G84" s="3" t="s">
        <v>984</v>
      </c>
      <c r="H84" s="2">
        <v>2</v>
      </c>
      <c r="I84" s="2" t="s">
        <v>432</v>
      </c>
      <c r="J84" s="2">
        <v>1</v>
      </c>
      <c r="K84" s="2" t="s">
        <v>433</v>
      </c>
      <c r="L84" s="2">
        <v>1</v>
      </c>
      <c r="M84" s="2" t="s">
        <v>409</v>
      </c>
      <c r="N84" s="2" t="s">
        <v>434</v>
      </c>
      <c r="O84" s="2" t="s">
        <v>985</v>
      </c>
      <c r="P84" s="2" t="s">
        <v>986</v>
      </c>
      <c r="Q84" s="2" t="s">
        <v>987</v>
      </c>
    </row>
    <row r="85" spans="1:17" ht="21.75">
      <c r="A85" s="2">
        <v>60</v>
      </c>
      <c r="B85" s="2" t="s">
        <v>435</v>
      </c>
      <c r="C85" s="2" t="s">
        <v>988</v>
      </c>
      <c r="D85" s="2">
        <v>1</v>
      </c>
      <c r="E85" s="2" t="s">
        <v>436</v>
      </c>
      <c r="F85" s="2">
        <v>2</v>
      </c>
      <c r="G85" s="3" t="s">
        <v>989</v>
      </c>
      <c r="H85" s="2">
        <v>1</v>
      </c>
      <c r="I85" s="2" t="s">
        <v>437</v>
      </c>
      <c r="J85" s="2">
        <v>2</v>
      </c>
      <c r="K85" s="2" t="s">
        <v>438</v>
      </c>
      <c r="L85" s="2">
        <v>4</v>
      </c>
      <c r="M85" s="2" t="s">
        <v>990</v>
      </c>
      <c r="N85" s="2" t="s">
        <v>439</v>
      </c>
      <c r="O85" s="2" t="s">
        <v>991</v>
      </c>
      <c r="P85" s="2" t="s">
        <v>992</v>
      </c>
      <c r="Q85" s="2" t="s">
        <v>440</v>
      </c>
    </row>
    <row r="86" spans="1:17" ht="20.25">
      <c r="A86" s="2">
        <v>60</v>
      </c>
      <c r="B86" s="2" t="s">
        <v>435</v>
      </c>
      <c r="C86" s="2"/>
      <c r="D86" s="2">
        <v>0</v>
      </c>
      <c r="E86" s="2" t="s">
        <v>441</v>
      </c>
      <c r="F86" s="2">
        <v>3</v>
      </c>
      <c r="G86" s="2"/>
      <c r="H86" s="2">
        <v>0</v>
      </c>
      <c r="I86" s="2"/>
      <c r="J86" s="2">
        <v>0</v>
      </c>
      <c r="K86" s="2"/>
      <c r="L86" s="2">
        <v>0</v>
      </c>
      <c r="M86" s="2"/>
      <c r="N86" s="2" t="s">
        <v>442</v>
      </c>
      <c r="O86" s="2"/>
      <c r="P86" s="2"/>
      <c r="Q86" s="2"/>
    </row>
    <row r="87" spans="1:17" ht="20.25">
      <c r="A87" s="2">
        <v>61</v>
      </c>
      <c r="B87" s="2" t="s">
        <v>443</v>
      </c>
      <c r="C87" s="2"/>
      <c r="D87" s="2">
        <v>-1</v>
      </c>
      <c r="E87" s="2" t="s">
        <v>444</v>
      </c>
      <c r="F87" s="2">
        <v>1</v>
      </c>
      <c r="G87" s="2" t="s">
        <v>445</v>
      </c>
      <c r="H87" s="2">
        <v>1</v>
      </c>
      <c r="I87" s="2" t="s">
        <v>446</v>
      </c>
      <c r="J87" s="2">
        <v>1</v>
      </c>
      <c r="K87" s="2" t="s">
        <v>447</v>
      </c>
      <c r="L87" s="2">
        <v>1</v>
      </c>
      <c r="M87" s="2" t="s">
        <v>19</v>
      </c>
      <c r="N87" s="2" t="s">
        <v>993</v>
      </c>
      <c r="O87" s="2" t="s">
        <v>994</v>
      </c>
      <c r="P87" s="2" t="s">
        <v>995</v>
      </c>
      <c r="Q87" s="2" t="s">
        <v>448</v>
      </c>
    </row>
    <row r="88" spans="1:17" ht="20.25">
      <c r="A88" s="2">
        <v>62</v>
      </c>
      <c r="B88" s="2" t="s">
        <v>449</v>
      </c>
      <c r="C88" s="2" t="str">
        <f>"=ɾõm / =õm"</f>
        <v>=ɾõm / =õm</v>
      </c>
      <c r="D88" s="2">
        <v>1</v>
      </c>
      <c r="E88" s="2" t="str">
        <f>"=ɾõm / =õm / =ɛɾõm"</f>
        <v>=ɾõm / =õm / =ɛɾõm</v>
      </c>
      <c r="F88" s="2">
        <v>1</v>
      </c>
      <c r="G88" s="2"/>
      <c r="H88" s="2">
        <v>-1</v>
      </c>
      <c r="I88" s="2" t="str">
        <f>"=õm"</f>
        <v>=õm</v>
      </c>
      <c r="J88" s="2">
        <v>1</v>
      </c>
      <c r="K88" s="2" t="str">
        <f>"=ʔom / =m"</f>
        <v>=ʔom / =m</v>
      </c>
      <c r="L88" s="2">
        <v>1</v>
      </c>
      <c r="M88" s="2" t="s">
        <v>450</v>
      </c>
      <c r="N88" s="2" t="s">
        <v>451</v>
      </c>
      <c r="O88" s="2" t="s">
        <v>19</v>
      </c>
      <c r="P88" s="2" t="s">
        <v>996</v>
      </c>
      <c r="Q88" s="2" t="s">
        <v>997</v>
      </c>
    </row>
    <row r="89" spans="1:17" ht="20.25">
      <c r="A89" s="2">
        <v>62</v>
      </c>
      <c r="B89" s="2" t="s">
        <v>449</v>
      </c>
      <c r="C89" s="2"/>
      <c r="D89" s="2">
        <v>0</v>
      </c>
      <c r="E89" s="2"/>
      <c r="F89" s="2">
        <v>0</v>
      </c>
      <c r="G89" s="2"/>
      <c r="H89" s="2">
        <v>0</v>
      </c>
      <c r="I89" s="2" t="s">
        <v>452</v>
      </c>
      <c r="J89" s="2">
        <v>2</v>
      </c>
      <c r="K89" s="2"/>
      <c r="L89" s="2">
        <v>0</v>
      </c>
      <c r="M89" s="2"/>
      <c r="N89" s="2"/>
      <c r="O89" s="2"/>
      <c r="P89" s="2" t="s">
        <v>453</v>
      </c>
      <c r="Q89" s="2"/>
    </row>
    <row r="90" spans="1:17" ht="20.25">
      <c r="A90" s="2">
        <v>63</v>
      </c>
      <c r="B90" s="2" t="s">
        <v>454</v>
      </c>
      <c r="C90" s="2" t="s">
        <v>455</v>
      </c>
      <c r="D90" s="2">
        <v>1</v>
      </c>
      <c r="E90" s="2" t="s">
        <v>456</v>
      </c>
      <c r="F90" s="2">
        <v>1</v>
      </c>
      <c r="G90" s="2"/>
      <c r="H90" s="2">
        <v>-1</v>
      </c>
      <c r="I90" s="2" t="s">
        <v>457</v>
      </c>
      <c r="J90" s="2">
        <v>1</v>
      </c>
      <c r="K90" s="2" t="s">
        <v>458</v>
      </c>
      <c r="L90" s="2">
        <v>1</v>
      </c>
      <c r="M90" s="2" t="s">
        <v>409</v>
      </c>
      <c r="N90" s="2" t="s">
        <v>459</v>
      </c>
      <c r="O90" s="2" t="s">
        <v>19</v>
      </c>
      <c r="P90" s="2" t="s">
        <v>998</v>
      </c>
      <c r="Q90" s="2" t="s">
        <v>999</v>
      </c>
    </row>
    <row r="91" spans="1:17" ht="20.25">
      <c r="A91" s="2">
        <v>64</v>
      </c>
      <c r="B91" s="2" t="s">
        <v>460</v>
      </c>
      <c r="C91" s="2" t="s">
        <v>461</v>
      </c>
      <c r="D91" s="2">
        <v>1</v>
      </c>
      <c r="E91" s="2" t="s">
        <v>462</v>
      </c>
      <c r="F91" s="2">
        <v>1</v>
      </c>
      <c r="G91" s="2" t="s">
        <v>463</v>
      </c>
      <c r="H91" s="2">
        <v>2</v>
      </c>
      <c r="I91" s="2" t="s">
        <v>377</v>
      </c>
      <c r="J91" s="2">
        <v>1</v>
      </c>
      <c r="K91" s="2" t="s">
        <v>464</v>
      </c>
      <c r="L91" s="2">
        <v>2</v>
      </c>
      <c r="M91" s="2" t="s">
        <v>1000</v>
      </c>
      <c r="N91" s="2" t="s">
        <v>465</v>
      </c>
      <c r="O91" s="2" t="s">
        <v>466</v>
      </c>
      <c r="P91" s="2" t="s">
        <v>1001</v>
      </c>
      <c r="Q91" s="2" t="s">
        <v>467</v>
      </c>
    </row>
    <row r="92" spans="1:17" ht="20.25">
      <c r="A92" s="2">
        <v>65</v>
      </c>
      <c r="B92" s="2" t="s">
        <v>468</v>
      </c>
      <c r="C92" s="2" t="s">
        <v>469</v>
      </c>
      <c r="D92" s="2">
        <v>1</v>
      </c>
      <c r="E92" s="2" t="s">
        <v>470</v>
      </c>
      <c r="F92" s="2">
        <v>2</v>
      </c>
      <c r="G92" s="2" t="s">
        <v>471</v>
      </c>
      <c r="H92" s="2">
        <v>1</v>
      </c>
      <c r="I92" s="2" t="s">
        <v>472</v>
      </c>
      <c r="J92" s="2">
        <v>3</v>
      </c>
      <c r="K92" s="2" t="s">
        <v>473</v>
      </c>
      <c r="L92" s="2">
        <v>4</v>
      </c>
      <c r="M92" s="2" t="s">
        <v>474</v>
      </c>
      <c r="N92" s="2" t="s">
        <v>1002</v>
      </c>
      <c r="O92" s="2" t="s">
        <v>1003</v>
      </c>
      <c r="P92" s="2" t="s">
        <v>1004</v>
      </c>
      <c r="Q92" s="2" t="s">
        <v>1005</v>
      </c>
    </row>
    <row r="93" spans="1:17" ht="20.25">
      <c r="A93" s="2">
        <v>65</v>
      </c>
      <c r="B93" s="2" t="s">
        <v>468</v>
      </c>
      <c r="C93" s="2"/>
      <c r="D93" s="2">
        <v>0</v>
      </c>
      <c r="E93" s="2"/>
      <c r="F93" s="2">
        <v>0</v>
      </c>
      <c r="G93" s="2"/>
      <c r="H93" s="2">
        <v>0</v>
      </c>
      <c r="I93" s="2"/>
      <c r="J93" s="2">
        <v>0</v>
      </c>
      <c r="K93" s="2" t="s">
        <v>475</v>
      </c>
      <c r="L93" s="2">
        <v>1</v>
      </c>
      <c r="M93" s="2"/>
      <c r="N93" s="2"/>
      <c r="O93" s="2"/>
      <c r="P93" s="2"/>
      <c r="Q93" s="2" t="s">
        <v>1006</v>
      </c>
    </row>
    <row r="94" spans="1:17" ht="21.75">
      <c r="A94" s="2">
        <v>66</v>
      </c>
      <c r="B94" s="2" t="s">
        <v>476</v>
      </c>
      <c r="C94" s="3" t="s">
        <v>1007</v>
      </c>
      <c r="D94" s="2">
        <v>1</v>
      </c>
      <c r="E94" s="2" t="s">
        <v>477</v>
      </c>
      <c r="F94" s="2">
        <v>1</v>
      </c>
      <c r="G94" s="2" t="s">
        <v>478</v>
      </c>
      <c r="H94" s="2">
        <v>2</v>
      </c>
      <c r="I94" s="2" t="s">
        <v>477</v>
      </c>
      <c r="J94" s="2">
        <v>1</v>
      </c>
      <c r="K94" s="2" t="s">
        <v>479</v>
      </c>
      <c r="L94" s="2">
        <v>1</v>
      </c>
      <c r="M94" s="2" t="s">
        <v>403</v>
      </c>
      <c r="N94" s="2" t="s">
        <v>480</v>
      </c>
      <c r="O94" s="2" t="s">
        <v>1008</v>
      </c>
      <c r="P94" s="2" t="s">
        <v>1009</v>
      </c>
      <c r="Q94" s="2" t="s">
        <v>1010</v>
      </c>
    </row>
    <row r="95" spans="1:17" ht="20.25">
      <c r="A95" s="2">
        <v>66</v>
      </c>
      <c r="B95" s="2" t="s">
        <v>476</v>
      </c>
      <c r="C95" s="2"/>
      <c r="D95" s="2">
        <v>0</v>
      </c>
      <c r="E95" s="2"/>
      <c r="F95" s="2">
        <v>0</v>
      </c>
      <c r="G95" s="2" t="s">
        <v>481</v>
      </c>
      <c r="H95" s="2">
        <v>1</v>
      </c>
      <c r="I95" s="2"/>
      <c r="J95" s="2">
        <v>0</v>
      </c>
      <c r="K95" s="2" t="s">
        <v>482</v>
      </c>
      <c r="L95" s="2">
        <v>3</v>
      </c>
      <c r="M95" s="2"/>
      <c r="N95" s="2"/>
      <c r="O95" s="2" t="s">
        <v>483</v>
      </c>
      <c r="P95" s="2"/>
      <c r="Q95" s="2" t="s">
        <v>1011</v>
      </c>
    </row>
    <row r="96" spans="1:17" ht="20.25">
      <c r="A96" s="2">
        <v>67</v>
      </c>
      <c r="B96" s="2" t="s">
        <v>484</v>
      </c>
      <c r="C96" s="2" t="s">
        <v>485</v>
      </c>
      <c r="D96" s="2">
        <v>1</v>
      </c>
      <c r="E96" s="2" t="s">
        <v>486</v>
      </c>
      <c r="F96" s="2">
        <v>1</v>
      </c>
      <c r="G96" s="2" t="s">
        <v>487</v>
      </c>
      <c r="H96" s="2">
        <v>1</v>
      </c>
      <c r="I96" s="2" t="s">
        <v>488</v>
      </c>
      <c r="J96" s="2">
        <v>1</v>
      </c>
      <c r="K96" s="2" t="s">
        <v>489</v>
      </c>
      <c r="L96" s="2">
        <v>1</v>
      </c>
      <c r="M96" s="2" t="s">
        <v>490</v>
      </c>
      <c r="N96" s="2" t="s">
        <v>491</v>
      </c>
      <c r="O96" s="2" t="s">
        <v>1012</v>
      </c>
      <c r="P96" s="2" t="s">
        <v>1013</v>
      </c>
      <c r="Q96" s="2" t="s">
        <v>1014</v>
      </c>
    </row>
    <row r="97" spans="1:17" ht="20.25">
      <c r="A97" s="2">
        <v>68</v>
      </c>
      <c r="B97" s="2" t="s">
        <v>492</v>
      </c>
      <c r="C97" s="2"/>
      <c r="D97" s="2">
        <v>-1</v>
      </c>
      <c r="E97" s="2"/>
      <c r="F97" s="2">
        <v>-1</v>
      </c>
      <c r="G97" s="2" t="s">
        <v>493</v>
      </c>
      <c r="H97" s="2">
        <v>1</v>
      </c>
      <c r="I97" s="2" t="s">
        <v>494</v>
      </c>
      <c r="J97" s="2">
        <v>2</v>
      </c>
      <c r="K97" s="2" t="s">
        <v>495</v>
      </c>
      <c r="L97" s="2">
        <v>3</v>
      </c>
      <c r="M97" s="2" t="s">
        <v>19</v>
      </c>
      <c r="N97" s="2" t="s">
        <v>1015</v>
      </c>
      <c r="O97" s="2" t="s">
        <v>1016</v>
      </c>
      <c r="P97" s="2" t="s">
        <v>1017</v>
      </c>
      <c r="Q97" s="2" t="s">
        <v>496</v>
      </c>
    </row>
    <row r="98" spans="1:17" ht="20.25">
      <c r="A98" s="2">
        <v>69</v>
      </c>
      <c r="B98" s="2" t="s">
        <v>497</v>
      </c>
      <c r="C98" s="2"/>
      <c r="D98" s="2">
        <v>-1</v>
      </c>
      <c r="E98" s="2" t="s">
        <v>498</v>
      </c>
      <c r="F98" s="2">
        <v>1</v>
      </c>
      <c r="G98" s="2" t="s">
        <v>499</v>
      </c>
      <c r="H98" s="2">
        <v>2</v>
      </c>
      <c r="I98" s="2"/>
      <c r="J98" s="2">
        <v>-1</v>
      </c>
      <c r="K98" s="2" t="s">
        <v>500</v>
      </c>
      <c r="L98" s="2">
        <v>3</v>
      </c>
      <c r="M98" s="2" t="s">
        <v>19</v>
      </c>
      <c r="N98" s="2" t="s">
        <v>501</v>
      </c>
      <c r="O98" s="2" t="s">
        <v>1018</v>
      </c>
      <c r="P98" s="2" t="s">
        <v>19</v>
      </c>
      <c r="Q98" s="2" t="s">
        <v>1019</v>
      </c>
    </row>
    <row r="99" spans="1:17" ht="20.25">
      <c r="A99" s="2">
        <v>70</v>
      </c>
      <c r="B99" s="2" t="s">
        <v>502</v>
      </c>
      <c r="C99" s="2" t="s">
        <v>503</v>
      </c>
      <c r="D99" s="2">
        <v>1</v>
      </c>
      <c r="E99" s="2"/>
      <c r="F99" s="2">
        <v>-1</v>
      </c>
      <c r="G99" s="2" t="s">
        <v>504</v>
      </c>
      <c r="H99" s="2">
        <v>1</v>
      </c>
      <c r="I99" s="2"/>
      <c r="J99" s="2">
        <v>-1</v>
      </c>
      <c r="K99" s="2" t="s">
        <v>505</v>
      </c>
      <c r="L99" s="2">
        <v>1</v>
      </c>
      <c r="M99" s="2" t="s">
        <v>506</v>
      </c>
      <c r="N99" s="2" t="s">
        <v>19</v>
      </c>
      <c r="O99" s="2" t="s">
        <v>1020</v>
      </c>
      <c r="P99" s="2" t="s">
        <v>1021</v>
      </c>
      <c r="Q99" s="2" t="s">
        <v>1022</v>
      </c>
    </row>
    <row r="100" spans="1:17" ht="20.25">
      <c r="A100" s="2">
        <v>71</v>
      </c>
      <c r="B100" s="2" t="s">
        <v>507</v>
      </c>
      <c r="C100" s="2"/>
      <c r="D100" s="2">
        <v>-1</v>
      </c>
      <c r="E100" s="2" t="s">
        <v>508</v>
      </c>
      <c r="F100" s="2">
        <v>1</v>
      </c>
      <c r="G100" s="2"/>
      <c r="H100" s="2">
        <v>-1</v>
      </c>
      <c r="I100" s="2" t="s">
        <v>509</v>
      </c>
      <c r="J100" s="2">
        <v>2</v>
      </c>
      <c r="K100" s="2" t="s">
        <v>510</v>
      </c>
      <c r="L100" s="2">
        <v>2</v>
      </c>
      <c r="M100" s="2" t="s">
        <v>1023</v>
      </c>
      <c r="N100" s="2" t="s">
        <v>511</v>
      </c>
      <c r="O100" s="2" t="s">
        <v>1024</v>
      </c>
      <c r="P100" s="2" t="s">
        <v>1025</v>
      </c>
      <c r="Q100" s="2" t="s">
        <v>1026</v>
      </c>
    </row>
    <row r="101" spans="1:17" ht="20.25">
      <c r="A101" s="2">
        <v>71</v>
      </c>
      <c r="B101" s="2" t="s">
        <v>507</v>
      </c>
      <c r="C101" s="2"/>
      <c r="D101" s="2">
        <v>0</v>
      </c>
      <c r="E101" s="2"/>
      <c r="F101" s="2">
        <v>0</v>
      </c>
      <c r="G101" s="2"/>
      <c r="H101" s="2">
        <v>0</v>
      </c>
      <c r="I101" s="2" t="s">
        <v>512</v>
      </c>
      <c r="J101" s="2">
        <v>3</v>
      </c>
      <c r="K101" s="2"/>
      <c r="L101" s="2">
        <v>0</v>
      </c>
      <c r="M101" s="2"/>
      <c r="N101" s="2"/>
      <c r="O101" s="2"/>
      <c r="P101" s="2" t="s">
        <v>513</v>
      </c>
      <c r="Q101" s="2"/>
    </row>
    <row r="102" spans="1:17" ht="20.25">
      <c r="A102" s="2">
        <v>72</v>
      </c>
      <c r="B102" s="2" t="s">
        <v>514</v>
      </c>
      <c r="C102" s="2" t="s">
        <v>339</v>
      </c>
      <c r="D102" s="2">
        <v>1</v>
      </c>
      <c r="E102" s="2" t="s">
        <v>515</v>
      </c>
      <c r="F102" s="2">
        <v>1</v>
      </c>
      <c r="G102" s="2" t="s">
        <v>516</v>
      </c>
      <c r="H102" s="2">
        <v>1</v>
      </c>
      <c r="I102" s="2" t="s">
        <v>517</v>
      </c>
      <c r="J102" s="2">
        <v>1</v>
      </c>
      <c r="K102" s="2" t="s">
        <v>518</v>
      </c>
      <c r="L102" s="2">
        <v>1</v>
      </c>
      <c r="M102" s="2" t="s">
        <v>519</v>
      </c>
      <c r="N102" s="2" t="s">
        <v>1027</v>
      </c>
      <c r="O102" s="2" t="s">
        <v>1028</v>
      </c>
      <c r="P102" s="2" t="s">
        <v>1029</v>
      </c>
      <c r="Q102" s="2" t="s">
        <v>1030</v>
      </c>
    </row>
    <row r="103" spans="1:17" ht="21.75">
      <c r="A103" s="2">
        <v>73</v>
      </c>
      <c r="B103" s="2" t="s">
        <v>520</v>
      </c>
      <c r="C103" s="2" t="s">
        <v>521</v>
      </c>
      <c r="D103" s="2">
        <v>1</v>
      </c>
      <c r="E103" s="2" t="s">
        <v>521</v>
      </c>
      <c r="F103" s="2">
        <v>1</v>
      </c>
      <c r="G103" s="2" t="s">
        <v>1031</v>
      </c>
      <c r="H103" s="2">
        <v>2</v>
      </c>
      <c r="I103" s="2" t="s">
        <v>521</v>
      </c>
      <c r="J103" s="2">
        <v>1</v>
      </c>
      <c r="K103" s="2" t="s">
        <v>522</v>
      </c>
      <c r="L103" s="2">
        <v>1</v>
      </c>
      <c r="M103" s="2" t="s">
        <v>1032</v>
      </c>
      <c r="N103" s="2" t="s">
        <v>523</v>
      </c>
      <c r="O103" s="2" t="s">
        <v>1033</v>
      </c>
      <c r="P103" s="2" t="s">
        <v>1034</v>
      </c>
      <c r="Q103" s="2" t="s">
        <v>1035</v>
      </c>
    </row>
    <row r="104" spans="1:17" ht="20.25">
      <c r="A104" s="2">
        <v>73</v>
      </c>
      <c r="B104" s="2" t="s">
        <v>520</v>
      </c>
      <c r="C104" s="2" t="s">
        <v>524</v>
      </c>
      <c r="D104" s="2">
        <v>2</v>
      </c>
      <c r="E104" s="2"/>
      <c r="F104" s="2">
        <v>0</v>
      </c>
      <c r="G104" s="2"/>
      <c r="H104" s="2">
        <v>0</v>
      </c>
      <c r="I104" s="2" t="s">
        <v>525</v>
      </c>
      <c r="J104" s="2">
        <v>2</v>
      </c>
      <c r="K104" s="2" t="s">
        <v>526</v>
      </c>
      <c r="L104" s="2">
        <v>2</v>
      </c>
      <c r="M104" s="2" t="s">
        <v>409</v>
      </c>
      <c r="N104" s="2"/>
      <c r="O104" s="2"/>
      <c r="P104" s="2" t="s">
        <v>527</v>
      </c>
      <c r="Q104" s="2" t="s">
        <v>528</v>
      </c>
    </row>
    <row r="105" spans="1:17" ht="20.25">
      <c r="A105" s="2">
        <v>74</v>
      </c>
      <c r="B105" s="2" t="s">
        <v>529</v>
      </c>
      <c r="C105" s="2" t="s">
        <v>530</v>
      </c>
      <c r="D105" s="2">
        <v>1</v>
      </c>
      <c r="E105" s="2" t="s">
        <v>531</v>
      </c>
      <c r="F105" s="2">
        <v>1</v>
      </c>
      <c r="G105" s="2" t="s">
        <v>532</v>
      </c>
      <c r="H105" s="2">
        <v>1</v>
      </c>
      <c r="I105" s="2" t="s">
        <v>533</v>
      </c>
      <c r="J105" s="2">
        <v>2</v>
      </c>
      <c r="K105" s="2" t="s">
        <v>534</v>
      </c>
      <c r="L105" s="2">
        <v>3</v>
      </c>
      <c r="M105" s="2" t="s">
        <v>1036</v>
      </c>
      <c r="N105" s="2" t="s">
        <v>535</v>
      </c>
      <c r="O105" s="2" t="s">
        <v>1037</v>
      </c>
      <c r="P105" s="2" t="s">
        <v>1038</v>
      </c>
      <c r="Q105" s="2" t="s">
        <v>536</v>
      </c>
    </row>
    <row r="106" spans="1:17" ht="20.25">
      <c r="A106" s="2">
        <v>75</v>
      </c>
      <c r="B106" s="2" t="s">
        <v>537</v>
      </c>
      <c r="C106" s="2" t="s">
        <v>28</v>
      </c>
      <c r="D106" s="2">
        <v>1</v>
      </c>
      <c r="E106" s="2" t="s">
        <v>28</v>
      </c>
      <c r="F106" s="2">
        <v>1</v>
      </c>
      <c r="G106" s="2" t="s">
        <v>487</v>
      </c>
      <c r="H106" s="2">
        <v>1</v>
      </c>
      <c r="I106" s="2" t="s">
        <v>28</v>
      </c>
      <c r="J106" s="2">
        <v>1</v>
      </c>
      <c r="K106" s="2" t="s">
        <v>28</v>
      </c>
      <c r="L106" s="2">
        <v>1</v>
      </c>
      <c r="M106" s="2" t="s">
        <v>538</v>
      </c>
      <c r="N106" s="2" t="s">
        <v>539</v>
      </c>
      <c r="O106" s="2" t="s">
        <v>1039</v>
      </c>
      <c r="P106" s="2" t="s">
        <v>1040</v>
      </c>
      <c r="Q106" s="2" t="s">
        <v>1041</v>
      </c>
    </row>
    <row r="107" spans="1:17" ht="20.25">
      <c r="A107" s="2">
        <v>76</v>
      </c>
      <c r="B107" s="2" t="s">
        <v>540</v>
      </c>
      <c r="C107" s="2" t="s">
        <v>541</v>
      </c>
      <c r="D107" s="2">
        <v>1</v>
      </c>
      <c r="E107" s="2" t="s">
        <v>542</v>
      </c>
      <c r="F107" s="2">
        <v>1</v>
      </c>
      <c r="G107" s="2" t="s">
        <v>543</v>
      </c>
      <c r="H107" s="2">
        <v>1</v>
      </c>
      <c r="I107" s="2" t="s">
        <v>541</v>
      </c>
      <c r="J107" s="2">
        <v>1</v>
      </c>
      <c r="K107" s="2" t="s">
        <v>544</v>
      </c>
      <c r="L107" s="2">
        <v>1</v>
      </c>
      <c r="M107" s="2" t="s">
        <v>545</v>
      </c>
      <c r="N107" s="2" t="s">
        <v>546</v>
      </c>
      <c r="O107" s="2" t="s">
        <v>1042</v>
      </c>
      <c r="P107" s="2" t="s">
        <v>547</v>
      </c>
      <c r="Q107" s="2" t="s">
        <v>1043</v>
      </c>
    </row>
    <row r="108" spans="1:17" ht="20.25">
      <c r="A108" s="2">
        <v>77</v>
      </c>
      <c r="B108" s="2" t="s">
        <v>548</v>
      </c>
      <c r="C108" s="2" t="s">
        <v>549</v>
      </c>
      <c r="D108" s="2">
        <v>1</v>
      </c>
      <c r="E108" s="2" t="str">
        <f>"=tĩn"</f>
        <v>=tĩn</v>
      </c>
      <c r="F108" s="2">
        <v>1</v>
      </c>
      <c r="G108" s="2" t="s">
        <v>550</v>
      </c>
      <c r="H108" s="2">
        <v>3</v>
      </c>
      <c r="I108" s="2" t="s">
        <v>551</v>
      </c>
      <c r="J108" s="2">
        <v>1</v>
      </c>
      <c r="K108" s="2" t="s">
        <v>552</v>
      </c>
      <c r="L108" s="2">
        <v>1</v>
      </c>
      <c r="M108" s="2" t="s">
        <v>553</v>
      </c>
      <c r="N108" s="2" t="s">
        <v>554</v>
      </c>
      <c r="O108" s="2" t="s">
        <v>1044</v>
      </c>
      <c r="P108" s="2" t="s">
        <v>1045</v>
      </c>
      <c r="Q108" s="2" t="s">
        <v>1046</v>
      </c>
    </row>
    <row r="109" spans="1:17" ht="20.25">
      <c r="A109" s="2">
        <v>77</v>
      </c>
      <c r="B109" s="2" t="s">
        <v>548</v>
      </c>
      <c r="C109" s="2"/>
      <c r="D109" s="2">
        <v>0</v>
      </c>
      <c r="E109" s="2" t="s">
        <v>555</v>
      </c>
      <c r="F109" s="2">
        <v>2</v>
      </c>
      <c r="G109" s="2"/>
      <c r="H109" s="2">
        <v>0</v>
      </c>
      <c r="I109" s="2"/>
      <c r="J109" s="2">
        <v>0</v>
      </c>
      <c r="K109" s="2"/>
      <c r="L109" s="2">
        <v>0</v>
      </c>
      <c r="M109" s="2"/>
      <c r="N109" s="2" t="s">
        <v>117</v>
      </c>
      <c r="O109" s="2"/>
      <c r="P109" s="2"/>
      <c r="Q109" s="2"/>
    </row>
    <row r="110" spans="1:17" ht="20.25">
      <c r="A110" s="2">
        <v>78</v>
      </c>
      <c r="B110" s="2" t="s">
        <v>556</v>
      </c>
      <c r="C110" s="2" t="s">
        <v>557</v>
      </c>
      <c r="D110" s="2">
        <v>1</v>
      </c>
      <c r="E110" s="2" t="s">
        <v>558</v>
      </c>
      <c r="F110" s="2">
        <v>1</v>
      </c>
      <c r="G110" s="2"/>
      <c r="H110" s="2">
        <v>-1</v>
      </c>
      <c r="I110" s="2" t="s">
        <v>559</v>
      </c>
      <c r="J110" s="2">
        <v>1</v>
      </c>
      <c r="K110" s="2" t="s">
        <v>560</v>
      </c>
      <c r="L110" s="2">
        <v>1</v>
      </c>
      <c r="M110" s="2" t="s">
        <v>561</v>
      </c>
      <c r="N110" s="2" t="s">
        <v>1047</v>
      </c>
      <c r="O110" s="2" t="s">
        <v>19</v>
      </c>
      <c r="P110" s="2" t="s">
        <v>1048</v>
      </c>
      <c r="Q110" s="2" t="s">
        <v>562</v>
      </c>
    </row>
    <row r="111" spans="1:17" ht="20.25">
      <c r="A111" s="2">
        <v>79</v>
      </c>
      <c r="B111" s="2" t="s">
        <v>563</v>
      </c>
      <c r="C111" s="2"/>
      <c r="D111" s="2">
        <v>-1</v>
      </c>
      <c r="E111" s="2" t="str">
        <f>"=ãm"</f>
        <v>=ãm</v>
      </c>
      <c r="F111" s="2">
        <v>1</v>
      </c>
      <c r="G111" s="2"/>
      <c r="H111" s="2">
        <v>-1</v>
      </c>
      <c r="I111" s="2" t="s">
        <v>564</v>
      </c>
      <c r="J111" s="2">
        <v>2</v>
      </c>
      <c r="K111" s="2" t="s">
        <v>565</v>
      </c>
      <c r="L111" s="2">
        <v>3</v>
      </c>
      <c r="M111" s="2" t="s">
        <v>19</v>
      </c>
      <c r="N111" s="2" t="s">
        <v>1049</v>
      </c>
      <c r="O111" s="2" t="s">
        <v>19</v>
      </c>
      <c r="P111" s="2" t="s">
        <v>566</v>
      </c>
      <c r="Q111" s="2" t="s">
        <v>1050</v>
      </c>
    </row>
    <row r="112" spans="1:17" ht="20.25">
      <c r="A112" s="2">
        <v>80</v>
      </c>
      <c r="B112" s="2" t="s">
        <v>567</v>
      </c>
      <c r="C112" s="2" t="s">
        <v>568</v>
      </c>
      <c r="D112" s="2">
        <v>-1</v>
      </c>
      <c r="E112" s="2" t="s">
        <v>569</v>
      </c>
      <c r="F112" s="2">
        <v>1</v>
      </c>
      <c r="G112" s="2" t="s">
        <v>570</v>
      </c>
      <c r="H112" s="2">
        <v>-1</v>
      </c>
      <c r="I112" s="2" t="s">
        <v>571</v>
      </c>
      <c r="J112" s="2">
        <v>-1</v>
      </c>
      <c r="K112" s="2" t="s">
        <v>572</v>
      </c>
      <c r="L112" s="2">
        <v>-1</v>
      </c>
      <c r="M112" s="2" t="s">
        <v>1051</v>
      </c>
      <c r="N112" s="2" t="s">
        <v>573</v>
      </c>
      <c r="O112" s="2" t="s">
        <v>1052</v>
      </c>
      <c r="P112" s="2" t="s">
        <v>1053</v>
      </c>
      <c r="Q112" s="2" t="s">
        <v>1054</v>
      </c>
    </row>
    <row r="113" spans="1:17" ht="20.25">
      <c r="A113" s="2">
        <v>80</v>
      </c>
      <c r="B113" s="2" t="s">
        <v>567</v>
      </c>
      <c r="C113" s="2"/>
      <c r="D113" s="2">
        <v>0</v>
      </c>
      <c r="E113" s="2" t="s">
        <v>574</v>
      </c>
      <c r="F113" s="2">
        <v>-1</v>
      </c>
      <c r="G113" s="2"/>
      <c r="H113" s="2">
        <v>0</v>
      </c>
      <c r="I113" s="2"/>
      <c r="J113" s="2">
        <v>0</v>
      </c>
      <c r="K113" s="2"/>
      <c r="L113" s="2">
        <v>0</v>
      </c>
      <c r="M113" s="2"/>
      <c r="N113" s="2" t="s">
        <v>1055</v>
      </c>
      <c r="O113" s="2"/>
      <c r="P113" s="2"/>
      <c r="Q113" s="2"/>
    </row>
    <row r="114" spans="1:17" ht="21.75">
      <c r="A114" s="2">
        <v>81</v>
      </c>
      <c r="B114" s="2" t="s">
        <v>575</v>
      </c>
      <c r="C114" s="3" t="s">
        <v>1056</v>
      </c>
      <c r="D114" s="2">
        <v>1</v>
      </c>
      <c r="E114" s="2" t="s">
        <v>576</v>
      </c>
      <c r="F114" s="2">
        <v>1</v>
      </c>
      <c r="G114" s="2" t="s">
        <v>577</v>
      </c>
      <c r="H114" s="2">
        <v>1</v>
      </c>
      <c r="I114" s="2" t="s">
        <v>578</v>
      </c>
      <c r="J114" s="2">
        <v>1</v>
      </c>
      <c r="K114" s="2" t="s">
        <v>579</v>
      </c>
      <c r="L114" s="2">
        <v>1</v>
      </c>
      <c r="M114" s="2" t="s">
        <v>580</v>
      </c>
      <c r="N114" s="2" t="s">
        <v>581</v>
      </c>
      <c r="O114" s="2" t="s">
        <v>1057</v>
      </c>
      <c r="P114" s="2" t="s">
        <v>1058</v>
      </c>
      <c r="Q114" s="2" t="s">
        <v>582</v>
      </c>
    </row>
    <row r="115" spans="1:17" ht="21.75">
      <c r="A115" s="2">
        <v>82</v>
      </c>
      <c r="B115" s="2" t="s">
        <v>583</v>
      </c>
      <c r="C115" s="3" t="s">
        <v>1059</v>
      </c>
      <c r="D115" s="2">
        <v>1</v>
      </c>
      <c r="E115" s="2" t="s">
        <v>584</v>
      </c>
      <c r="F115" s="2">
        <v>1</v>
      </c>
      <c r="G115" s="3" t="s">
        <v>1060</v>
      </c>
      <c r="H115" s="2">
        <v>2</v>
      </c>
      <c r="I115" s="2" t="s">
        <v>585</v>
      </c>
      <c r="J115" s="2">
        <v>1</v>
      </c>
      <c r="K115" s="2" t="s">
        <v>584</v>
      </c>
      <c r="L115" s="2">
        <v>1</v>
      </c>
      <c r="M115" s="2" t="s">
        <v>586</v>
      </c>
      <c r="N115" s="2" t="s">
        <v>587</v>
      </c>
      <c r="O115" s="2" t="s">
        <v>1061</v>
      </c>
      <c r="P115" s="2" t="s">
        <v>1062</v>
      </c>
      <c r="Q115" s="2" t="s">
        <v>1063</v>
      </c>
    </row>
    <row r="116" spans="1:17" ht="20.25">
      <c r="A116" s="2">
        <v>83</v>
      </c>
      <c r="B116" s="2" t="s">
        <v>588</v>
      </c>
      <c r="C116" s="2" t="s">
        <v>589</v>
      </c>
      <c r="D116" s="2">
        <v>1</v>
      </c>
      <c r="E116" s="2"/>
      <c r="F116" s="2">
        <v>-1</v>
      </c>
      <c r="G116" s="2" t="s">
        <v>590</v>
      </c>
      <c r="H116" s="2">
        <v>1</v>
      </c>
      <c r="I116" s="2"/>
      <c r="J116" s="2">
        <v>-1</v>
      </c>
      <c r="K116" s="2" t="s">
        <v>591</v>
      </c>
      <c r="L116" s="2">
        <v>2</v>
      </c>
      <c r="M116" s="2" t="s">
        <v>1064</v>
      </c>
      <c r="N116" s="2" t="s">
        <v>19</v>
      </c>
      <c r="O116" s="2" t="s">
        <v>1065</v>
      </c>
      <c r="P116" s="2" t="s">
        <v>19</v>
      </c>
      <c r="Q116" s="2" t="s">
        <v>1066</v>
      </c>
    </row>
    <row r="117" spans="1:17" ht="20.25">
      <c r="A117" s="2">
        <v>83</v>
      </c>
      <c r="B117" s="2" t="s">
        <v>588</v>
      </c>
      <c r="C117" s="2"/>
      <c r="D117" s="2">
        <v>0</v>
      </c>
      <c r="E117" s="2"/>
      <c r="F117" s="2">
        <v>0</v>
      </c>
      <c r="G117" s="2"/>
      <c r="H117" s="2">
        <v>0</v>
      </c>
      <c r="I117" s="2"/>
      <c r="J117" s="2">
        <v>0</v>
      </c>
      <c r="K117" s="2" t="s">
        <v>592</v>
      </c>
      <c r="L117" s="2">
        <v>3</v>
      </c>
      <c r="M117" s="2"/>
      <c r="N117" s="2"/>
      <c r="O117" s="2"/>
      <c r="P117" s="2"/>
      <c r="Q117" s="2" t="s">
        <v>593</v>
      </c>
    </row>
    <row r="118" spans="1:17" ht="20.25">
      <c r="A118" s="2">
        <v>84</v>
      </c>
      <c r="B118" s="2" t="s">
        <v>594</v>
      </c>
      <c r="C118" s="2" t="s">
        <v>595</v>
      </c>
      <c r="D118" s="2">
        <v>1</v>
      </c>
      <c r="E118" s="2" t="s">
        <v>596</v>
      </c>
      <c r="F118" s="2">
        <v>1</v>
      </c>
      <c r="G118" s="2" t="s">
        <v>597</v>
      </c>
      <c r="H118" s="2">
        <v>1</v>
      </c>
      <c r="I118" s="2" t="s">
        <v>595</v>
      </c>
      <c r="J118" s="2">
        <v>1</v>
      </c>
      <c r="K118" s="2" t="s">
        <v>598</v>
      </c>
      <c r="L118" s="2">
        <v>1</v>
      </c>
      <c r="M118" s="2" t="s">
        <v>599</v>
      </c>
      <c r="N118" s="2" t="s">
        <v>600</v>
      </c>
      <c r="O118" s="2" t="s">
        <v>1067</v>
      </c>
      <c r="P118" s="2" t="s">
        <v>1068</v>
      </c>
      <c r="Q118" s="2" t="s">
        <v>1069</v>
      </c>
    </row>
    <row r="119" spans="1:17" ht="20.25">
      <c r="A119" s="2">
        <v>84</v>
      </c>
      <c r="B119" s="2" t="s">
        <v>594</v>
      </c>
      <c r="C119" s="2"/>
      <c r="D119" s="2">
        <v>0</v>
      </c>
      <c r="E119" s="2"/>
      <c r="F119" s="2">
        <v>0</v>
      </c>
      <c r="G119" s="2"/>
      <c r="H119" s="2">
        <v>0</v>
      </c>
      <c r="I119" s="2" t="s">
        <v>601</v>
      </c>
      <c r="J119" s="2">
        <v>2</v>
      </c>
      <c r="K119" s="2"/>
      <c r="L119" s="2">
        <v>0</v>
      </c>
      <c r="M119" s="2"/>
      <c r="N119" s="2"/>
      <c r="O119" s="2"/>
      <c r="P119" s="2" t="s">
        <v>1070</v>
      </c>
      <c r="Q119" s="2"/>
    </row>
    <row r="120" spans="1:17" ht="20.25">
      <c r="A120" s="2">
        <v>85</v>
      </c>
      <c r="B120" s="2" t="s">
        <v>602</v>
      </c>
      <c r="C120" s="2"/>
      <c r="D120" s="2">
        <v>-1</v>
      </c>
      <c r="E120" s="2" t="s">
        <v>411</v>
      </c>
      <c r="F120" s="2">
        <v>1</v>
      </c>
      <c r="G120" s="2" t="s">
        <v>603</v>
      </c>
      <c r="H120" s="2">
        <v>5</v>
      </c>
      <c r="I120" s="2" t="s">
        <v>604</v>
      </c>
      <c r="J120" s="2">
        <v>7</v>
      </c>
      <c r="K120" s="2" t="s">
        <v>605</v>
      </c>
      <c r="L120" s="2">
        <v>8</v>
      </c>
      <c r="M120" s="2" t="s">
        <v>19</v>
      </c>
      <c r="N120" s="2" t="s">
        <v>1071</v>
      </c>
      <c r="O120" s="2" t="s">
        <v>606</v>
      </c>
      <c r="P120" s="2" t="s">
        <v>607</v>
      </c>
      <c r="Q120" s="2" t="s">
        <v>1072</v>
      </c>
    </row>
    <row r="121" spans="1:17" ht="20.25">
      <c r="A121" s="2">
        <v>85</v>
      </c>
      <c r="B121" s="2" t="s">
        <v>602</v>
      </c>
      <c r="C121" s="2"/>
      <c r="D121" s="2">
        <v>0</v>
      </c>
      <c r="E121" s="2" t="s">
        <v>608</v>
      </c>
      <c r="F121" s="2">
        <v>2</v>
      </c>
      <c r="G121" s="2" t="s">
        <v>609</v>
      </c>
      <c r="H121" s="2">
        <v>6</v>
      </c>
      <c r="I121" s="2" t="s">
        <v>610</v>
      </c>
      <c r="J121" s="2">
        <v>5</v>
      </c>
      <c r="K121" s="2" t="s">
        <v>611</v>
      </c>
      <c r="L121" s="2">
        <v>6</v>
      </c>
      <c r="M121" s="2"/>
      <c r="N121" s="2" t="s">
        <v>612</v>
      </c>
      <c r="O121" s="2" t="s">
        <v>613</v>
      </c>
      <c r="P121" s="2" t="s">
        <v>614</v>
      </c>
      <c r="Q121" s="2" t="s">
        <v>615</v>
      </c>
    </row>
    <row r="122" spans="1:17" ht="20.25">
      <c r="A122" s="2">
        <v>85</v>
      </c>
      <c r="B122" s="2" t="s">
        <v>602</v>
      </c>
      <c r="C122" s="2"/>
      <c r="D122" s="2">
        <v>0</v>
      </c>
      <c r="E122" s="2" t="s">
        <v>616</v>
      </c>
      <c r="F122" s="2">
        <v>3</v>
      </c>
      <c r="G122" s="2"/>
      <c r="H122" s="2">
        <v>0</v>
      </c>
      <c r="I122" s="2"/>
      <c r="J122" s="2">
        <v>0</v>
      </c>
      <c r="K122" s="2" t="s">
        <v>617</v>
      </c>
      <c r="L122" s="2">
        <v>5</v>
      </c>
      <c r="M122" s="2"/>
      <c r="N122" s="2" t="s">
        <v>618</v>
      </c>
      <c r="O122" s="2"/>
      <c r="P122" s="2"/>
      <c r="Q122" s="2" t="s">
        <v>619</v>
      </c>
    </row>
    <row r="123" spans="1:17" ht="20.25">
      <c r="A123" s="2">
        <v>85</v>
      </c>
      <c r="B123" s="2" t="s">
        <v>602</v>
      </c>
      <c r="C123" s="2"/>
      <c r="D123" s="2">
        <v>0</v>
      </c>
      <c r="E123" s="2" t="s">
        <v>620</v>
      </c>
      <c r="F123" s="2">
        <v>4</v>
      </c>
      <c r="G123" s="2"/>
      <c r="H123" s="2">
        <v>0</v>
      </c>
      <c r="I123" s="2"/>
      <c r="J123" s="2">
        <v>0</v>
      </c>
      <c r="K123" s="2"/>
      <c r="L123" s="2">
        <v>0</v>
      </c>
      <c r="M123" s="2"/>
      <c r="N123" s="2" t="s">
        <v>621</v>
      </c>
      <c r="O123" s="2"/>
      <c r="P123" s="2"/>
      <c r="Q123" s="2"/>
    </row>
    <row r="124" spans="1:17" ht="20.25">
      <c r="A124" s="2">
        <v>85</v>
      </c>
      <c r="B124" s="2" t="s">
        <v>602</v>
      </c>
      <c r="C124" s="2"/>
      <c r="D124" s="2">
        <v>0</v>
      </c>
      <c r="E124" s="2" t="s">
        <v>622</v>
      </c>
      <c r="F124" s="2">
        <v>5</v>
      </c>
      <c r="G124" s="2"/>
      <c r="H124" s="2">
        <v>0</v>
      </c>
      <c r="I124" s="2"/>
      <c r="J124" s="2">
        <v>0</v>
      </c>
      <c r="K124" s="2"/>
      <c r="L124" s="2">
        <v>0</v>
      </c>
      <c r="M124" s="2"/>
      <c r="N124" s="2" t="s">
        <v>623</v>
      </c>
      <c r="O124" s="2"/>
      <c r="P124" s="2"/>
      <c r="Q124" s="2"/>
    </row>
    <row r="125" spans="1:17" ht="20.25">
      <c r="A125" s="2">
        <v>86</v>
      </c>
      <c r="B125" s="2" t="s">
        <v>624</v>
      </c>
      <c r="C125" s="2"/>
      <c r="D125" s="2">
        <v>-1</v>
      </c>
      <c r="E125" s="2" t="s">
        <v>625</v>
      </c>
      <c r="F125" s="2">
        <v>1</v>
      </c>
      <c r="G125" s="2"/>
      <c r="H125" s="2">
        <v>-1</v>
      </c>
      <c r="I125" s="2" t="s">
        <v>626</v>
      </c>
      <c r="J125" s="2">
        <v>2</v>
      </c>
      <c r="K125" s="2" t="s">
        <v>627</v>
      </c>
      <c r="L125" s="2">
        <v>4</v>
      </c>
      <c r="M125" s="2" t="s">
        <v>19</v>
      </c>
      <c r="N125" s="2" t="s">
        <v>628</v>
      </c>
      <c r="O125" s="2" t="s">
        <v>1073</v>
      </c>
      <c r="P125" s="2" t="s">
        <v>1074</v>
      </c>
      <c r="Q125" s="2" t="s">
        <v>1075</v>
      </c>
    </row>
    <row r="126" spans="1:17" ht="20.25">
      <c r="A126" s="2">
        <v>86</v>
      </c>
      <c r="B126" s="2" t="s">
        <v>624</v>
      </c>
      <c r="C126" s="2"/>
      <c r="D126" s="2">
        <v>0</v>
      </c>
      <c r="E126" s="2" t="s">
        <v>629</v>
      </c>
      <c r="F126" s="2">
        <v>2</v>
      </c>
      <c r="G126" s="2"/>
      <c r="H126" s="2">
        <v>0</v>
      </c>
      <c r="I126" s="2"/>
      <c r="J126" s="2">
        <v>0</v>
      </c>
      <c r="K126" s="2"/>
      <c r="L126" s="2">
        <v>0</v>
      </c>
      <c r="M126" s="2"/>
      <c r="N126" s="2" t="s">
        <v>630</v>
      </c>
      <c r="O126" s="2"/>
      <c r="P126" s="2"/>
      <c r="Q126" s="2"/>
    </row>
    <row r="127" spans="1:17" ht="20.25">
      <c r="A127" s="2">
        <v>86</v>
      </c>
      <c r="B127" s="2" t="s">
        <v>624</v>
      </c>
      <c r="C127" s="2"/>
      <c r="D127" s="2">
        <v>0</v>
      </c>
      <c r="E127" s="2" t="s">
        <v>411</v>
      </c>
      <c r="F127" s="2">
        <v>3</v>
      </c>
      <c r="G127" s="2"/>
      <c r="H127" s="2">
        <v>0</v>
      </c>
      <c r="I127" s="2"/>
      <c r="J127" s="2">
        <v>0</v>
      </c>
      <c r="K127" s="2"/>
      <c r="L127" s="2">
        <v>0</v>
      </c>
      <c r="M127" s="2"/>
      <c r="N127" s="2" t="s">
        <v>631</v>
      </c>
      <c r="O127" s="2"/>
      <c r="P127" s="2"/>
      <c r="Q127" s="2"/>
    </row>
    <row r="128" spans="1:17" ht="20.25">
      <c r="A128" s="2">
        <v>87</v>
      </c>
      <c r="B128" s="2" t="s">
        <v>632</v>
      </c>
      <c r="C128" s="2" t="s">
        <v>633</v>
      </c>
      <c r="D128" s="2">
        <v>1</v>
      </c>
      <c r="E128" s="2" t="s">
        <v>634</v>
      </c>
      <c r="F128" s="2">
        <v>1</v>
      </c>
      <c r="G128" s="2" t="s">
        <v>633</v>
      </c>
      <c r="H128" s="2">
        <v>1</v>
      </c>
      <c r="I128" s="2" t="s">
        <v>633</v>
      </c>
      <c r="J128" s="2">
        <v>1</v>
      </c>
      <c r="K128" s="2" t="s">
        <v>635</v>
      </c>
      <c r="L128" s="2">
        <v>1</v>
      </c>
      <c r="M128" s="2" t="s">
        <v>636</v>
      </c>
      <c r="N128" s="2" t="s">
        <v>303</v>
      </c>
      <c r="O128" s="2" t="s">
        <v>1076</v>
      </c>
      <c r="P128" s="2" t="s">
        <v>637</v>
      </c>
      <c r="Q128" s="2" t="s">
        <v>1077</v>
      </c>
    </row>
    <row r="129" spans="1:17" ht="20.25">
      <c r="A129" s="2">
        <v>88</v>
      </c>
      <c r="B129" s="2" t="s">
        <v>638</v>
      </c>
      <c r="C129" s="2"/>
      <c r="D129" s="2">
        <v>-1</v>
      </c>
      <c r="E129" s="2" t="s">
        <v>639</v>
      </c>
      <c r="F129" s="2">
        <v>1</v>
      </c>
      <c r="G129" s="2"/>
      <c r="H129" s="2">
        <v>-1</v>
      </c>
      <c r="I129" s="2" t="s">
        <v>640</v>
      </c>
      <c r="J129" s="2">
        <v>1</v>
      </c>
      <c r="K129" s="2" t="s">
        <v>641</v>
      </c>
      <c r="L129" s="2">
        <v>1</v>
      </c>
      <c r="M129" s="2" t="s">
        <v>19</v>
      </c>
      <c r="N129" s="2" t="s">
        <v>642</v>
      </c>
      <c r="O129" s="2" t="s">
        <v>19</v>
      </c>
      <c r="P129" s="2" t="s">
        <v>1078</v>
      </c>
      <c r="Q129" s="2" t="s">
        <v>643</v>
      </c>
    </row>
    <row r="130" spans="1:17" ht="20.25">
      <c r="A130" s="2">
        <v>89</v>
      </c>
      <c r="B130" s="2" t="s">
        <v>644</v>
      </c>
      <c r="C130" s="2" t="s">
        <v>645</v>
      </c>
      <c r="D130" s="2">
        <v>1</v>
      </c>
      <c r="E130" s="2" t="s">
        <v>646</v>
      </c>
      <c r="F130" s="2">
        <v>1</v>
      </c>
      <c r="G130" s="2" t="s">
        <v>647</v>
      </c>
      <c r="H130" s="2">
        <v>1</v>
      </c>
      <c r="I130" s="2" t="s">
        <v>646</v>
      </c>
      <c r="J130" s="2">
        <v>1</v>
      </c>
      <c r="K130" s="2" t="s">
        <v>648</v>
      </c>
      <c r="L130" s="2">
        <v>1</v>
      </c>
      <c r="M130" s="2" t="s">
        <v>599</v>
      </c>
      <c r="N130" s="2" t="s">
        <v>649</v>
      </c>
      <c r="O130" s="2" t="s">
        <v>1079</v>
      </c>
      <c r="P130" s="2" t="s">
        <v>1080</v>
      </c>
      <c r="Q130" s="2" t="s">
        <v>1081</v>
      </c>
    </row>
    <row r="131" spans="1:17" ht="20.25">
      <c r="A131" s="2">
        <v>90</v>
      </c>
      <c r="B131" s="2" t="s">
        <v>650</v>
      </c>
      <c r="C131" s="2" t="s">
        <v>368</v>
      </c>
      <c r="D131" s="2">
        <v>1</v>
      </c>
      <c r="E131" s="2" t="s">
        <v>368</v>
      </c>
      <c r="F131" s="2">
        <v>1</v>
      </c>
      <c r="G131" s="2" t="s">
        <v>368</v>
      </c>
      <c r="H131" s="2">
        <v>1</v>
      </c>
      <c r="I131" s="2" t="s">
        <v>651</v>
      </c>
      <c r="J131" s="2">
        <v>1</v>
      </c>
      <c r="K131" s="2" t="s">
        <v>369</v>
      </c>
      <c r="L131" s="2">
        <v>1</v>
      </c>
      <c r="M131" s="2" t="s">
        <v>652</v>
      </c>
      <c r="N131" s="2" t="s">
        <v>653</v>
      </c>
      <c r="O131" s="2" t="s">
        <v>1082</v>
      </c>
      <c r="P131" s="2" t="s">
        <v>1083</v>
      </c>
      <c r="Q131" s="2" t="s">
        <v>1084</v>
      </c>
    </row>
    <row r="132" spans="1:17" ht="20.25">
      <c r="A132" s="2">
        <v>91</v>
      </c>
      <c r="B132" s="2" t="s">
        <v>654</v>
      </c>
      <c r="C132" s="2"/>
      <c r="D132" s="2">
        <v>-1</v>
      </c>
      <c r="E132" s="2" t="s">
        <v>655</v>
      </c>
      <c r="F132" s="2">
        <v>1</v>
      </c>
      <c r="G132" s="2"/>
      <c r="H132" s="2">
        <v>-1</v>
      </c>
      <c r="I132" s="2" t="s">
        <v>656</v>
      </c>
      <c r="J132" s="2">
        <v>1</v>
      </c>
      <c r="K132" s="2" t="s">
        <v>657</v>
      </c>
      <c r="L132" s="2">
        <v>2</v>
      </c>
      <c r="M132" s="2" t="s">
        <v>19</v>
      </c>
      <c r="N132" s="2" t="s">
        <v>1085</v>
      </c>
      <c r="O132" s="2" t="s">
        <v>19</v>
      </c>
      <c r="P132" s="2" t="s">
        <v>1086</v>
      </c>
      <c r="Q132" s="2" t="s">
        <v>1087</v>
      </c>
    </row>
    <row r="133" spans="1:17" ht="20.25">
      <c r="A133" s="2">
        <v>92</v>
      </c>
      <c r="B133" s="2" t="s">
        <v>658</v>
      </c>
      <c r="C133" s="2" t="s">
        <v>119</v>
      </c>
      <c r="D133" s="2">
        <v>1</v>
      </c>
      <c r="E133" s="2" t="s">
        <v>659</v>
      </c>
      <c r="F133" s="2">
        <v>2</v>
      </c>
      <c r="G133" s="2" t="s">
        <v>660</v>
      </c>
      <c r="H133" s="2">
        <v>1</v>
      </c>
      <c r="I133" s="2" t="s">
        <v>124</v>
      </c>
      <c r="J133" s="2">
        <v>3</v>
      </c>
      <c r="K133" s="2" t="s">
        <v>661</v>
      </c>
      <c r="L133" s="2">
        <v>1</v>
      </c>
      <c r="M133" s="2" t="s">
        <v>1088</v>
      </c>
      <c r="N133" s="2" t="s">
        <v>662</v>
      </c>
      <c r="O133" s="2" t="s">
        <v>1089</v>
      </c>
      <c r="P133" s="2" t="s">
        <v>1090</v>
      </c>
      <c r="Q133" s="2" t="s">
        <v>1091</v>
      </c>
    </row>
    <row r="134" spans="1:17" ht="20.25">
      <c r="A134" s="2">
        <v>92</v>
      </c>
      <c r="B134" s="2" t="s">
        <v>658</v>
      </c>
      <c r="C134" s="2"/>
      <c r="D134" s="2">
        <v>0</v>
      </c>
      <c r="E134" s="2" t="s">
        <v>124</v>
      </c>
      <c r="F134" s="2">
        <v>3</v>
      </c>
      <c r="G134" s="2"/>
      <c r="H134" s="2">
        <v>0</v>
      </c>
      <c r="I134" s="2" t="s">
        <v>663</v>
      </c>
      <c r="J134" s="2">
        <v>1</v>
      </c>
      <c r="K134" s="2"/>
      <c r="L134" s="2">
        <v>0</v>
      </c>
      <c r="M134" s="2"/>
      <c r="N134" s="2" t="s">
        <v>664</v>
      </c>
      <c r="O134" s="2"/>
      <c r="P134" s="2" t="s">
        <v>665</v>
      </c>
      <c r="Q134" s="2"/>
    </row>
    <row r="135" spans="1:17" ht="20.25">
      <c r="A135" s="2">
        <v>93</v>
      </c>
      <c r="B135" s="2" t="s">
        <v>666</v>
      </c>
      <c r="C135" s="2" t="s">
        <v>667</v>
      </c>
      <c r="D135" s="2">
        <v>1</v>
      </c>
      <c r="E135" s="2" t="s">
        <v>667</v>
      </c>
      <c r="F135" s="2">
        <v>1</v>
      </c>
      <c r="G135" s="2" t="s">
        <v>668</v>
      </c>
      <c r="H135" s="2">
        <v>2</v>
      </c>
      <c r="I135" s="2" t="s">
        <v>667</v>
      </c>
      <c r="J135" s="2">
        <v>1</v>
      </c>
      <c r="K135" s="2" t="s">
        <v>669</v>
      </c>
      <c r="L135" s="2">
        <v>1</v>
      </c>
      <c r="M135" s="2" t="s">
        <v>1092</v>
      </c>
      <c r="N135" s="2" t="s">
        <v>670</v>
      </c>
      <c r="O135" s="2" t="s">
        <v>671</v>
      </c>
      <c r="P135" s="2" t="s">
        <v>1093</v>
      </c>
      <c r="Q135" s="2" t="s">
        <v>1094</v>
      </c>
    </row>
    <row r="136" spans="1:17" ht="20.25">
      <c r="A136" s="2">
        <v>94</v>
      </c>
      <c r="B136" s="2" t="s">
        <v>672</v>
      </c>
      <c r="C136" s="2" t="s">
        <v>469</v>
      </c>
      <c r="D136" s="2">
        <v>1</v>
      </c>
      <c r="E136" s="2" t="s">
        <v>673</v>
      </c>
      <c r="F136" s="2">
        <v>1</v>
      </c>
      <c r="G136" s="2" t="s">
        <v>471</v>
      </c>
      <c r="H136" s="2">
        <v>1</v>
      </c>
      <c r="I136" s="2" t="s">
        <v>674</v>
      </c>
      <c r="J136" s="2">
        <v>1</v>
      </c>
      <c r="K136" s="2" t="s">
        <v>675</v>
      </c>
      <c r="L136" s="2">
        <v>1</v>
      </c>
      <c r="M136" s="2" t="s">
        <v>676</v>
      </c>
      <c r="N136" s="2" t="s">
        <v>677</v>
      </c>
      <c r="O136" s="2" t="s">
        <v>1095</v>
      </c>
      <c r="P136" s="2" t="s">
        <v>1096</v>
      </c>
      <c r="Q136" s="2" t="s">
        <v>1097</v>
      </c>
    </row>
    <row r="137" spans="1:17" ht="20.25">
      <c r="A137" s="2">
        <v>95</v>
      </c>
      <c r="B137" s="2" t="s">
        <v>1098</v>
      </c>
      <c r="C137" s="2" t="s">
        <v>678</v>
      </c>
      <c r="D137" s="2">
        <v>-1</v>
      </c>
      <c r="E137" s="2" t="s">
        <v>679</v>
      </c>
      <c r="F137" s="2">
        <v>2</v>
      </c>
      <c r="G137" s="2" t="s">
        <v>680</v>
      </c>
      <c r="H137" s="2">
        <v>2</v>
      </c>
      <c r="I137" s="2" t="s">
        <v>681</v>
      </c>
      <c r="J137" s="2">
        <v>2</v>
      </c>
      <c r="K137" s="2" t="s">
        <v>682</v>
      </c>
      <c r="L137" s="2">
        <v>2</v>
      </c>
      <c r="M137" s="2" t="s">
        <v>683</v>
      </c>
      <c r="N137" s="2" t="s">
        <v>684</v>
      </c>
      <c r="O137" s="2" t="s">
        <v>685</v>
      </c>
      <c r="P137" s="2" t="s">
        <v>1099</v>
      </c>
      <c r="Q137" s="2" t="s">
        <v>1100</v>
      </c>
    </row>
    <row r="138" spans="1:17" ht="20.25">
      <c r="A138" s="2">
        <v>95</v>
      </c>
      <c r="B138" s="2" t="s">
        <v>1101</v>
      </c>
      <c r="C138" s="2" t="s">
        <v>686</v>
      </c>
      <c r="D138" s="2">
        <v>1</v>
      </c>
      <c r="E138" s="2" t="s">
        <v>687</v>
      </c>
      <c r="F138" s="2">
        <v>1</v>
      </c>
      <c r="G138" s="2" t="s">
        <v>688</v>
      </c>
      <c r="H138" s="2">
        <v>1</v>
      </c>
      <c r="I138" s="2" t="s">
        <v>689</v>
      </c>
      <c r="J138" s="2">
        <v>1</v>
      </c>
      <c r="K138" s="2" t="s">
        <v>690</v>
      </c>
      <c r="L138" s="2">
        <v>1</v>
      </c>
      <c r="M138" s="2" t="s">
        <v>691</v>
      </c>
      <c r="N138" s="2" t="s">
        <v>692</v>
      </c>
      <c r="O138" s="2" t="s">
        <v>693</v>
      </c>
      <c r="P138" s="2" t="s">
        <v>694</v>
      </c>
      <c r="Q138" s="2" t="s">
        <v>695</v>
      </c>
    </row>
    <row r="139" spans="1:17" ht="20.25">
      <c r="A139" s="2">
        <v>96</v>
      </c>
      <c r="B139" s="2" t="s">
        <v>696</v>
      </c>
      <c r="C139" s="2"/>
      <c r="D139" s="2">
        <v>-1</v>
      </c>
      <c r="E139" s="2" t="s">
        <v>697</v>
      </c>
      <c r="F139" s="2">
        <v>1</v>
      </c>
      <c r="G139" s="2" t="s">
        <v>698</v>
      </c>
      <c r="H139" s="2">
        <v>1</v>
      </c>
      <c r="I139" s="2" t="s">
        <v>697</v>
      </c>
      <c r="J139" s="2">
        <v>1</v>
      </c>
      <c r="K139" s="2" t="s">
        <v>699</v>
      </c>
      <c r="L139" s="2">
        <v>3</v>
      </c>
      <c r="M139" s="2" t="s">
        <v>19</v>
      </c>
      <c r="N139" s="2" t="s">
        <v>700</v>
      </c>
      <c r="O139" s="2" t="s">
        <v>701</v>
      </c>
      <c r="P139" s="2" t="s">
        <v>1102</v>
      </c>
      <c r="Q139" s="2" t="s">
        <v>1103</v>
      </c>
    </row>
    <row r="140" spans="1:17" ht="20.25">
      <c r="A140" s="2">
        <v>96</v>
      </c>
      <c r="B140" s="2" t="s">
        <v>696</v>
      </c>
      <c r="C140" s="2"/>
      <c r="D140" s="2">
        <v>0</v>
      </c>
      <c r="E140" s="2" t="s">
        <v>702</v>
      </c>
      <c r="F140" s="2">
        <v>2</v>
      </c>
      <c r="G140" s="2"/>
      <c r="H140" s="2">
        <v>0</v>
      </c>
      <c r="I140" s="2"/>
      <c r="J140" s="2">
        <v>0</v>
      </c>
      <c r="K140" s="2"/>
      <c r="L140" s="2">
        <v>0</v>
      </c>
      <c r="M140" s="2"/>
      <c r="N140" s="2" t="s">
        <v>703</v>
      </c>
      <c r="O140" s="2"/>
      <c r="P140" s="2"/>
      <c r="Q140" s="2"/>
    </row>
    <row r="141" spans="1:17" ht="21.75">
      <c r="A141" s="2">
        <v>97</v>
      </c>
      <c r="B141" s="2" t="s">
        <v>704</v>
      </c>
      <c r="C141" s="3" t="s">
        <v>1104</v>
      </c>
      <c r="D141" s="2">
        <v>1</v>
      </c>
      <c r="E141" s="2" t="s">
        <v>705</v>
      </c>
      <c r="F141" s="2">
        <v>2</v>
      </c>
      <c r="G141" s="3" t="s">
        <v>1105</v>
      </c>
      <c r="H141" s="2">
        <v>3</v>
      </c>
      <c r="I141" s="2" t="s">
        <v>159</v>
      </c>
      <c r="J141" s="2">
        <v>2</v>
      </c>
      <c r="K141" s="2" t="s">
        <v>706</v>
      </c>
      <c r="L141" s="2">
        <v>1</v>
      </c>
      <c r="M141" s="2" t="s">
        <v>707</v>
      </c>
      <c r="N141" s="2" t="s">
        <v>117</v>
      </c>
      <c r="O141" s="2" t="s">
        <v>1106</v>
      </c>
      <c r="P141" s="2" t="s">
        <v>1107</v>
      </c>
      <c r="Q141" s="2" t="s">
        <v>1108</v>
      </c>
    </row>
    <row r="142" spans="1:17" ht="20.25">
      <c r="A142" s="2">
        <v>98</v>
      </c>
      <c r="B142" s="2" t="s">
        <v>708</v>
      </c>
      <c r="C142" s="2"/>
      <c r="D142" s="2">
        <v>-1</v>
      </c>
      <c r="E142" s="2" t="s">
        <v>697</v>
      </c>
      <c r="F142" s="2">
        <v>1</v>
      </c>
      <c r="G142" s="2"/>
      <c r="H142" s="2">
        <v>-1</v>
      </c>
      <c r="I142" s="2" t="s">
        <v>697</v>
      </c>
      <c r="J142" s="2">
        <v>1</v>
      </c>
      <c r="K142" s="2" t="s">
        <v>709</v>
      </c>
      <c r="L142" s="2">
        <v>3</v>
      </c>
      <c r="M142" s="2" t="s">
        <v>19</v>
      </c>
      <c r="N142" s="2" t="s">
        <v>700</v>
      </c>
      <c r="O142" s="2" t="s">
        <v>19</v>
      </c>
      <c r="P142" s="2" t="s">
        <v>1109</v>
      </c>
      <c r="Q142" s="2" t="s">
        <v>710</v>
      </c>
    </row>
    <row r="143" spans="1:17" ht="20.25">
      <c r="A143" s="2">
        <v>98</v>
      </c>
      <c r="B143" s="2" t="s">
        <v>708</v>
      </c>
      <c r="C143" s="2"/>
      <c r="D143" s="2">
        <v>0</v>
      </c>
      <c r="E143" s="2" t="s">
        <v>702</v>
      </c>
      <c r="F143" s="2">
        <v>2</v>
      </c>
      <c r="G143" s="2"/>
      <c r="H143" s="2">
        <v>0</v>
      </c>
      <c r="I143" s="2"/>
      <c r="J143" s="2">
        <v>0</v>
      </c>
      <c r="K143" s="2"/>
      <c r="L143" s="2">
        <v>0</v>
      </c>
      <c r="M143" s="2"/>
      <c r="N143" s="2" t="s">
        <v>703</v>
      </c>
      <c r="O143" s="2"/>
      <c r="P143" s="2"/>
      <c r="Q143" s="2"/>
    </row>
    <row r="144" spans="1:17" ht="20.25">
      <c r="A144" s="2">
        <v>99</v>
      </c>
      <c r="B144" s="2" t="s">
        <v>711</v>
      </c>
      <c r="C144" s="2" t="s">
        <v>712</v>
      </c>
      <c r="D144" s="2">
        <v>1</v>
      </c>
      <c r="E144" s="2" t="s">
        <v>713</v>
      </c>
      <c r="F144" s="2">
        <v>1</v>
      </c>
      <c r="G144" s="2" t="s">
        <v>714</v>
      </c>
      <c r="H144" s="2">
        <v>1</v>
      </c>
      <c r="I144" s="2" t="s">
        <v>715</v>
      </c>
      <c r="J144" s="2">
        <v>1</v>
      </c>
      <c r="K144" s="2" t="s">
        <v>716</v>
      </c>
      <c r="L144" s="2">
        <v>1</v>
      </c>
      <c r="M144" s="2" t="s">
        <v>717</v>
      </c>
      <c r="N144" s="2" t="s">
        <v>718</v>
      </c>
      <c r="O144" s="2" t="s">
        <v>1110</v>
      </c>
      <c r="P144" s="2" t="s">
        <v>1111</v>
      </c>
      <c r="Q144" s="2" t="s">
        <v>1112</v>
      </c>
    </row>
    <row r="145" spans="1:17" ht="20.25">
      <c r="A145" s="2">
        <v>100</v>
      </c>
      <c r="B145" s="2" t="s">
        <v>719</v>
      </c>
      <c r="C145" s="2"/>
      <c r="D145" s="2">
        <v>-1</v>
      </c>
      <c r="E145" s="2" t="s">
        <v>720</v>
      </c>
      <c r="F145" s="2">
        <v>1</v>
      </c>
      <c r="G145" s="2" t="s">
        <v>721</v>
      </c>
      <c r="H145" s="2">
        <v>2</v>
      </c>
      <c r="I145" s="2" t="s">
        <v>722</v>
      </c>
      <c r="J145" s="2">
        <v>1</v>
      </c>
      <c r="K145" s="2" t="s">
        <v>723</v>
      </c>
      <c r="L145" s="2">
        <v>3</v>
      </c>
      <c r="M145" s="2" t="s">
        <v>19</v>
      </c>
      <c r="N145" s="2" t="s">
        <v>724</v>
      </c>
      <c r="O145" s="2" t="s">
        <v>1113</v>
      </c>
      <c r="P145" s="2" t="s">
        <v>1114</v>
      </c>
      <c r="Q145" s="2" t="s">
        <v>1115</v>
      </c>
    </row>
    <row r="146" spans="1:17" ht="21.75">
      <c r="A146" s="2">
        <v>101</v>
      </c>
      <c r="B146" s="2" t="s">
        <v>725</v>
      </c>
      <c r="C146" s="3" t="s">
        <v>1116</v>
      </c>
      <c r="D146" s="2">
        <v>1</v>
      </c>
      <c r="E146" s="2" t="s">
        <v>361</v>
      </c>
      <c r="F146" s="2">
        <v>2</v>
      </c>
      <c r="G146" s="2" t="s">
        <v>726</v>
      </c>
      <c r="H146" s="2">
        <v>1</v>
      </c>
      <c r="I146" s="2" t="s">
        <v>727</v>
      </c>
      <c r="J146" s="2">
        <v>1</v>
      </c>
      <c r="K146" s="2" t="s">
        <v>728</v>
      </c>
      <c r="L146" s="2">
        <v>1</v>
      </c>
      <c r="M146" s="2" t="s">
        <v>1117</v>
      </c>
      <c r="N146" s="2" t="s">
        <v>729</v>
      </c>
      <c r="O146" s="2" t="s">
        <v>1118</v>
      </c>
      <c r="P146" s="2" t="s">
        <v>1119</v>
      </c>
      <c r="Q146" s="2" t="s">
        <v>1120</v>
      </c>
    </row>
    <row r="147" spans="1:17" ht="20.25">
      <c r="A147" s="2">
        <v>102</v>
      </c>
      <c r="B147" s="2" t="s">
        <v>730</v>
      </c>
      <c r="C147" s="2" t="s">
        <v>731</v>
      </c>
      <c r="D147" s="2">
        <v>1</v>
      </c>
      <c r="E147" s="2" t="s">
        <v>732</v>
      </c>
      <c r="F147" s="2">
        <v>2</v>
      </c>
      <c r="G147" s="2" t="s">
        <v>733</v>
      </c>
      <c r="H147" s="2">
        <v>1</v>
      </c>
      <c r="I147" s="2" t="s">
        <v>734</v>
      </c>
      <c r="J147" s="2">
        <v>1</v>
      </c>
      <c r="K147" s="2" t="s">
        <v>735</v>
      </c>
      <c r="L147" s="2">
        <v>1</v>
      </c>
      <c r="M147" s="2" t="s">
        <v>173</v>
      </c>
      <c r="N147" s="2" t="s">
        <v>736</v>
      </c>
      <c r="O147" s="2" t="s">
        <v>1121</v>
      </c>
      <c r="P147" s="2" t="s">
        <v>173</v>
      </c>
      <c r="Q147" s="2" t="s">
        <v>1122</v>
      </c>
    </row>
    <row r="148" spans="1:17" ht="21.75">
      <c r="A148" s="2">
        <v>103</v>
      </c>
      <c r="B148" s="2" t="s">
        <v>737</v>
      </c>
      <c r="C148" s="3" t="s">
        <v>1123</v>
      </c>
      <c r="D148" s="2">
        <v>1</v>
      </c>
      <c r="E148" s="2" t="s">
        <v>738</v>
      </c>
      <c r="F148" s="2">
        <v>2</v>
      </c>
      <c r="G148" s="2"/>
      <c r="H148" s="2">
        <v>-1</v>
      </c>
      <c r="I148" s="2"/>
      <c r="J148" s="2">
        <v>-1</v>
      </c>
      <c r="K148" s="2"/>
      <c r="L148" s="2">
        <v>-1</v>
      </c>
      <c r="M148" s="2" t="s">
        <v>1124</v>
      </c>
      <c r="N148" s="2" t="s">
        <v>739</v>
      </c>
      <c r="O148" s="2" t="s">
        <v>19</v>
      </c>
      <c r="P148" s="2" t="s">
        <v>19</v>
      </c>
      <c r="Q148" s="2" t="s">
        <v>19</v>
      </c>
    </row>
    <row r="149" spans="1:17" ht="21.75">
      <c r="A149" s="2">
        <v>104</v>
      </c>
      <c r="B149" s="2" t="s">
        <v>740</v>
      </c>
      <c r="C149" s="2" t="s">
        <v>741</v>
      </c>
      <c r="D149" s="2">
        <v>1</v>
      </c>
      <c r="E149" s="2" t="s">
        <v>170</v>
      </c>
      <c r="F149" s="2">
        <v>1</v>
      </c>
      <c r="G149" s="2" t="s">
        <v>742</v>
      </c>
      <c r="H149" s="2">
        <v>1</v>
      </c>
      <c r="I149" s="2" t="s">
        <v>741</v>
      </c>
      <c r="J149" s="2">
        <v>1</v>
      </c>
      <c r="K149" s="2" t="s">
        <v>743</v>
      </c>
      <c r="L149" s="2">
        <v>1</v>
      </c>
      <c r="M149" s="2" t="s">
        <v>1125</v>
      </c>
      <c r="N149" s="2" t="s">
        <v>1126</v>
      </c>
      <c r="O149" s="2" t="s">
        <v>1127</v>
      </c>
      <c r="P149" s="2" t="s">
        <v>1128</v>
      </c>
      <c r="Q149" s="2" t="s">
        <v>1129</v>
      </c>
    </row>
    <row r="150" spans="1:17" ht="20.25">
      <c r="A150" s="2">
        <v>104</v>
      </c>
      <c r="B150" s="2" t="s">
        <v>740</v>
      </c>
      <c r="C150" s="2"/>
      <c r="D150" s="2">
        <v>0</v>
      </c>
      <c r="E150" s="2"/>
      <c r="F150" s="2">
        <v>0</v>
      </c>
      <c r="G150" s="2"/>
      <c r="H150" s="2">
        <v>0</v>
      </c>
      <c r="I150" s="2"/>
      <c r="J150" s="2">
        <v>0</v>
      </c>
      <c r="K150" s="2" t="s">
        <v>744</v>
      </c>
      <c r="L150" s="2">
        <v>2</v>
      </c>
      <c r="M150" s="2"/>
      <c r="N150" s="2"/>
      <c r="O150" s="2"/>
      <c r="P150" s="2"/>
      <c r="Q150" s="2" t="s">
        <v>745</v>
      </c>
    </row>
    <row r="151" spans="1:17" ht="20.25">
      <c r="A151" s="2">
        <v>105</v>
      </c>
      <c r="B151" s="2" t="s">
        <v>746</v>
      </c>
      <c r="C151" s="2"/>
      <c r="D151" s="2">
        <v>-1</v>
      </c>
      <c r="E151" s="2" t="s">
        <v>747</v>
      </c>
      <c r="F151" s="2">
        <v>1</v>
      </c>
      <c r="G151" s="2"/>
      <c r="H151" s="2">
        <v>-1</v>
      </c>
      <c r="I151" s="2"/>
      <c r="J151" s="2">
        <v>-1</v>
      </c>
      <c r="K151" s="2" t="s">
        <v>748</v>
      </c>
      <c r="L151" s="2">
        <v>2</v>
      </c>
      <c r="M151" s="2" t="s">
        <v>1130</v>
      </c>
      <c r="N151" s="2" t="s">
        <v>117</v>
      </c>
      <c r="O151" s="2" t="s">
        <v>19</v>
      </c>
      <c r="P151" s="2" t="s">
        <v>19</v>
      </c>
      <c r="Q151" s="2" t="s">
        <v>1131</v>
      </c>
    </row>
    <row r="152" spans="1:17" ht="21.75">
      <c r="A152" s="2">
        <v>106</v>
      </c>
      <c r="B152" s="2" t="s">
        <v>749</v>
      </c>
      <c r="C152" s="3" t="s">
        <v>1132</v>
      </c>
      <c r="D152" s="2">
        <v>1</v>
      </c>
      <c r="E152" s="2" t="s">
        <v>750</v>
      </c>
      <c r="F152" s="2">
        <v>2</v>
      </c>
      <c r="G152" s="2" t="s">
        <v>751</v>
      </c>
      <c r="H152" s="2">
        <v>1</v>
      </c>
      <c r="I152" s="2" t="s">
        <v>752</v>
      </c>
      <c r="J152" s="2">
        <v>3</v>
      </c>
      <c r="K152" s="2" t="s">
        <v>753</v>
      </c>
      <c r="L152" s="2">
        <v>1</v>
      </c>
      <c r="M152" s="2" t="s">
        <v>754</v>
      </c>
      <c r="N152" s="2" t="s">
        <v>755</v>
      </c>
      <c r="O152" s="2" t="s">
        <v>1133</v>
      </c>
      <c r="P152" s="2" t="s">
        <v>1134</v>
      </c>
      <c r="Q152" s="2" t="s">
        <v>1135</v>
      </c>
    </row>
    <row r="153" spans="1:17" ht="20.25">
      <c r="A153" s="2">
        <v>107</v>
      </c>
      <c r="B153" s="2" t="s">
        <v>756</v>
      </c>
      <c r="C153" s="2"/>
      <c r="D153" s="2">
        <v>-1</v>
      </c>
      <c r="E153" s="2"/>
      <c r="F153" s="2">
        <v>-1</v>
      </c>
      <c r="G153" s="2"/>
      <c r="H153" s="2">
        <v>-1</v>
      </c>
      <c r="I153" s="2"/>
      <c r="J153" s="2">
        <v>-1</v>
      </c>
      <c r="K153" s="2" t="s">
        <v>757</v>
      </c>
      <c r="L153" s="2">
        <v>1</v>
      </c>
      <c r="M153" s="2" t="s">
        <v>19</v>
      </c>
      <c r="N153" s="2" t="s">
        <v>1136</v>
      </c>
      <c r="O153" s="2" t="s">
        <v>19</v>
      </c>
      <c r="P153" s="2" t="s">
        <v>19</v>
      </c>
      <c r="Q153" s="2" t="s">
        <v>758</v>
      </c>
    </row>
    <row r="154" spans="1:17" ht="21.75">
      <c r="A154" s="2">
        <v>108</v>
      </c>
      <c r="B154" s="2" t="s">
        <v>759</v>
      </c>
      <c r="C154" s="2" t="s">
        <v>760</v>
      </c>
      <c r="D154" s="2">
        <v>1</v>
      </c>
      <c r="E154" s="2" t="s">
        <v>761</v>
      </c>
      <c r="F154" s="2">
        <v>2</v>
      </c>
      <c r="G154" s="3" t="s">
        <v>1137</v>
      </c>
      <c r="H154" s="2">
        <v>1</v>
      </c>
      <c r="I154" s="2" t="s">
        <v>762</v>
      </c>
      <c r="J154" s="2">
        <v>2</v>
      </c>
      <c r="K154" s="2" t="s">
        <v>763</v>
      </c>
      <c r="L154" s="2">
        <v>1</v>
      </c>
      <c r="M154" s="2" t="s">
        <v>764</v>
      </c>
      <c r="N154" s="2" t="s">
        <v>1138</v>
      </c>
      <c r="O154" s="2" t="s">
        <v>1139</v>
      </c>
      <c r="P154" s="2" t="s">
        <v>1140</v>
      </c>
      <c r="Q154" s="2" t="s">
        <v>1141</v>
      </c>
    </row>
    <row r="155" spans="1:17" ht="20.25">
      <c r="A155" s="2">
        <v>108</v>
      </c>
      <c r="B155" s="2" t="s">
        <v>759</v>
      </c>
      <c r="C155" s="2"/>
      <c r="D155" s="2">
        <v>0</v>
      </c>
      <c r="E155" s="2" t="s">
        <v>765</v>
      </c>
      <c r="F155" s="2">
        <v>3</v>
      </c>
      <c r="G155" s="2"/>
      <c r="H155" s="2">
        <v>0</v>
      </c>
      <c r="I155" s="2"/>
      <c r="J155" s="2">
        <v>0</v>
      </c>
      <c r="K155" s="2"/>
      <c r="L155" s="2">
        <v>0</v>
      </c>
      <c r="M155" s="2"/>
      <c r="N155" s="2" t="s">
        <v>766</v>
      </c>
      <c r="O155" s="2"/>
      <c r="P155" s="2"/>
      <c r="Q155" s="2"/>
    </row>
    <row r="156" spans="1:17" ht="20.25">
      <c r="A156" s="2">
        <v>108</v>
      </c>
      <c r="B156" s="2" t="s">
        <v>759</v>
      </c>
      <c r="C156" s="2"/>
      <c r="D156" s="2">
        <v>0</v>
      </c>
      <c r="E156" s="2" t="s">
        <v>767</v>
      </c>
      <c r="F156" s="2">
        <v>1</v>
      </c>
      <c r="G156" s="2"/>
      <c r="H156" s="2">
        <v>0</v>
      </c>
      <c r="I156" s="2"/>
      <c r="J156" s="2">
        <v>0</v>
      </c>
      <c r="K156" s="2"/>
      <c r="L156" s="2">
        <v>0</v>
      </c>
      <c r="M156" s="2"/>
      <c r="N156" s="2" t="s">
        <v>768</v>
      </c>
      <c r="O156" s="2"/>
      <c r="P156" s="2"/>
      <c r="Q156" s="2"/>
    </row>
    <row r="157" spans="1:17" ht="20.25">
      <c r="A157" s="2">
        <v>109</v>
      </c>
      <c r="B157" s="2" t="s">
        <v>769</v>
      </c>
      <c r="C157" s="2" t="s">
        <v>770</v>
      </c>
      <c r="D157" s="2">
        <v>1</v>
      </c>
      <c r="E157" s="2" t="s">
        <v>771</v>
      </c>
      <c r="F157" s="2">
        <v>1</v>
      </c>
      <c r="G157" s="2" t="s">
        <v>772</v>
      </c>
      <c r="H157" s="2">
        <v>1</v>
      </c>
      <c r="I157" s="2" t="s">
        <v>770</v>
      </c>
      <c r="J157" s="2">
        <v>1</v>
      </c>
      <c r="K157" s="2" t="s">
        <v>773</v>
      </c>
      <c r="L157" s="2">
        <v>2</v>
      </c>
      <c r="M157" s="2" t="s">
        <v>774</v>
      </c>
      <c r="N157" s="2" t="s">
        <v>775</v>
      </c>
      <c r="O157" s="2" t="s">
        <v>1142</v>
      </c>
      <c r="P157" s="2" t="s">
        <v>776</v>
      </c>
      <c r="Q157" s="2" t="s">
        <v>1143</v>
      </c>
    </row>
    <row r="158" spans="1:17" ht="21.75">
      <c r="A158" s="2">
        <v>110</v>
      </c>
      <c r="B158" s="2" t="s">
        <v>777</v>
      </c>
      <c r="C158" s="3" t="s">
        <v>1059</v>
      </c>
      <c r="D158" s="2">
        <v>1</v>
      </c>
      <c r="E158" s="2"/>
      <c r="F158" s="2">
        <v>-1</v>
      </c>
      <c r="G158" s="2"/>
      <c r="H158" s="2">
        <v>-1</v>
      </c>
      <c r="I158" s="2"/>
      <c r="J158" s="2">
        <v>-1</v>
      </c>
      <c r="K158" s="2" t="s">
        <v>778</v>
      </c>
      <c r="L158" s="2">
        <v>1</v>
      </c>
      <c r="M158" s="2" t="s">
        <v>779</v>
      </c>
      <c r="N158" s="2" t="s">
        <v>19</v>
      </c>
      <c r="O158" s="2" t="s">
        <v>19</v>
      </c>
      <c r="P158" s="2" t="s">
        <v>19</v>
      </c>
      <c r="Q158" s="2" t="s">
        <v>1144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2017-10-01T09:45:04Z</dcterms:created>
  <dcterms:modified xsi:type="dcterms:W3CDTF">2017-10-01T09:45:11Z</dcterms:modified>
  <cp:category/>
  <cp:version/>
  <cp:contentType/>
  <cp:contentStatus/>
</cp:coreProperties>
</file>