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<sst xmlns="http://schemas.openxmlformats.org/spreadsheetml/2006/main" count="330" uniqueCount="301">
  <si>
    <t>Number</t>
  </si>
  <si>
    <t>Word</t>
  </si>
  <si>
    <t>Kipea</t>
  </si>
  <si>
    <t>Kipea #</t>
  </si>
  <si>
    <t>Kipea notes</t>
  </si>
  <si>
    <t>all</t>
  </si>
  <si>
    <t>woho=yẽ</t>
  </si>
  <si>
    <t>ashes</t>
  </si>
  <si>
    <t>bɨdi</t>
  </si>
  <si>
    <t>Mamiani 1699: 14. Class I.</t>
  </si>
  <si>
    <t>bark</t>
  </si>
  <si>
    <t>buɾo #</t>
  </si>
  <si>
    <t>Mamiani 1699: 14. Glossed in Portuguese as 'casca' ('bark / peel'). It is unclear if it can refer to tree bark. Class I.</t>
  </si>
  <si>
    <t>belly</t>
  </si>
  <si>
    <t>bɨɾo / =ubɨɾo</t>
  </si>
  <si>
    <t>big</t>
  </si>
  <si>
    <t>Azevedo 1965: 5, 57; Mamiani 1699: 53; Mamiani 1698: 11. Occurs with classifiers.</t>
  </si>
  <si>
    <t>bird</t>
  </si>
  <si>
    <t>Not attested.</t>
  </si>
  <si>
    <t>bite</t>
  </si>
  <si>
    <t>black</t>
  </si>
  <si>
    <t>Azevedo 1965: 58; Mamiani 1699: 53. Occurs with classifiers.</t>
  </si>
  <si>
    <t>blood</t>
  </si>
  <si>
    <t>pɾi</t>
  </si>
  <si>
    <t>Azevedo 1965: 22, 76; Mamiani 1699: 17; Mamiani 1698: 11, 100. Class I.</t>
  </si>
  <si>
    <t>bone</t>
  </si>
  <si>
    <t>me</t>
  </si>
  <si>
    <t>Mamiani 1699: 16. Class I.</t>
  </si>
  <si>
    <t>breast</t>
  </si>
  <si>
    <t>kɾabu</t>
  </si>
  <si>
    <t>burn</t>
  </si>
  <si>
    <t>nail</t>
  </si>
  <si>
    <t>ebaya</t>
  </si>
  <si>
    <t>cloud</t>
  </si>
  <si>
    <t>cold</t>
  </si>
  <si>
    <t>kuɲi</t>
  </si>
  <si>
    <t>Azevedo 1965: 87; Mamiani 1699: 67.</t>
  </si>
  <si>
    <t>come</t>
  </si>
  <si>
    <t>te</t>
  </si>
  <si>
    <t>die</t>
  </si>
  <si>
    <t>ɲa</t>
  </si>
  <si>
    <t>dog</t>
  </si>
  <si>
    <t>drink</t>
  </si>
  <si>
    <t>kɾu</t>
  </si>
  <si>
    <t>Azevedo 1965: 49, 79; Mamiani 1699: 90; Mamiani 1698: 106, 124. Also a classifier for liquids [Azevedo 1965: 92]. Transitive.</t>
  </si>
  <si>
    <t>dry</t>
  </si>
  <si>
    <t>ear</t>
  </si>
  <si>
    <t>beɲe</t>
  </si>
  <si>
    <t>earth</t>
  </si>
  <si>
    <t>ɾada</t>
  </si>
  <si>
    <t xml:space="preserve">eat    </t>
  </si>
  <si>
    <t>ɲu</t>
  </si>
  <si>
    <t>egg</t>
  </si>
  <si>
    <t>eye</t>
  </si>
  <si>
    <t>po</t>
  </si>
  <si>
    <t>Azevedo 1965: 2, 7; Mamiani 1699: 17; Mamiani 1698: 4, 134. Class I.</t>
  </si>
  <si>
    <t>fat</t>
  </si>
  <si>
    <t>sa</t>
  </si>
  <si>
    <t>feather</t>
  </si>
  <si>
    <t>sõga #</t>
  </si>
  <si>
    <t>Mamiani 1699: 18. Translated as 'new feathers'. Class I.</t>
  </si>
  <si>
    <t>fire</t>
  </si>
  <si>
    <t>isu / =usu</t>
  </si>
  <si>
    <t>Azevedo 1965: 47, 57, 65; Mamiani 1699: 25; Mamiani 1698: 53, 191. Class II.</t>
  </si>
  <si>
    <t>fish</t>
  </si>
  <si>
    <t>mɨʒe</t>
  </si>
  <si>
    <t>Azevedo 1965: 29; Mamiani 1699: 57.</t>
  </si>
  <si>
    <t>fly</t>
  </si>
  <si>
    <t>ho</t>
  </si>
  <si>
    <t>Mamiani 1699: 33. Class II.</t>
  </si>
  <si>
    <t>foot</t>
  </si>
  <si>
    <t>bɨ</t>
  </si>
  <si>
    <t>full</t>
  </si>
  <si>
    <t>moto #</t>
  </si>
  <si>
    <t>give</t>
  </si>
  <si>
    <t>di</t>
  </si>
  <si>
    <t>Azevedo 1965: 9, 20, 21, 59; Mamiani 1699: 57; Mamiani 1698: 2, 11, 102. Transitive.</t>
  </si>
  <si>
    <t>good</t>
  </si>
  <si>
    <t>kãgi</t>
  </si>
  <si>
    <t>green</t>
  </si>
  <si>
    <t>Azevedo 1965: 58; Mamiani 1699: 53. Occurs with classifiers. Ranges from green to yellow.</t>
  </si>
  <si>
    <t>hair</t>
  </si>
  <si>
    <t>dɨ</t>
  </si>
  <si>
    <t>Azevedo 1965: 9; Mamiani 1699: 15. Class I.</t>
  </si>
  <si>
    <t>hand</t>
  </si>
  <si>
    <t>mɨsã / =amɨsã</t>
  </si>
  <si>
    <t>Azevedo 1965: 4, 57, 65; Mamiani 1698: 61, 124. Class II (y).</t>
  </si>
  <si>
    <t>head</t>
  </si>
  <si>
    <t>cãbu</t>
  </si>
  <si>
    <t>Azevedo 1965: 7; Mamiani 1699: 18; Mamiani 1698: 44, 71, 115, 384. Class I.</t>
  </si>
  <si>
    <t>hear</t>
  </si>
  <si>
    <t>Azevedo 1965: 59; Mamiani 1698: 10. Polysemy: 'to see / to hear'. Attested in the context 'to listen to the mass'. Intransitive.</t>
  </si>
  <si>
    <t>neco-do-si-nu-beɲe #</t>
  </si>
  <si>
    <t>heart</t>
  </si>
  <si>
    <t>si</t>
  </si>
  <si>
    <t>Azevedo 1965: 8, 17, 25; Mamiani 1699: 17; Mamiani 1698: 189, 227. Class I.</t>
  </si>
  <si>
    <t>horn</t>
  </si>
  <si>
    <t>I</t>
  </si>
  <si>
    <t>hi-ecã ~ cã / hi-</t>
  </si>
  <si>
    <t>Azevedo 1965: 13, 64; Mamiani 1699: 58, 70, 96; Mamiani 1698: 23.</t>
  </si>
  <si>
    <t>kill</t>
  </si>
  <si>
    <t>pa</t>
  </si>
  <si>
    <t>Azevedo 1965: 27, 28; Mamiani 1699: 5, 71. Transitive. Class II.</t>
  </si>
  <si>
    <t>knee</t>
  </si>
  <si>
    <t>kudu</t>
  </si>
  <si>
    <t>Azevedo 1965: 22; Mamiani 1699: 15; Mamiani 1698: 30. Class I.</t>
  </si>
  <si>
    <t>know</t>
  </si>
  <si>
    <t>neco</t>
  </si>
  <si>
    <t>Azevedo 1965: 23, 25, 34; Mamiani 1699: 30; Mamiani 1698: 20, 21, 96, 188, 193. Polysemy: 'to know / to perceive / to see'. Transitive. Class I.</t>
  </si>
  <si>
    <t>leaf</t>
  </si>
  <si>
    <t>əɾã</t>
  </si>
  <si>
    <t>Azevedo 1965: 5, 57; Mamiani 1699: 20. Class II (y).</t>
  </si>
  <si>
    <t>lie</t>
  </si>
  <si>
    <t>bapi</t>
  </si>
  <si>
    <t>Mamiani 1699: 67. Might be used as transitive ('to lay').</t>
  </si>
  <si>
    <t>liver</t>
  </si>
  <si>
    <t>pɾeɲe</t>
  </si>
  <si>
    <t>Mamiani 1699: 17. Class I.</t>
  </si>
  <si>
    <t>long</t>
  </si>
  <si>
    <t>Azevedo 1965: 3, 57; Mamiani 1699: 53. Occurs with classifiers.</t>
  </si>
  <si>
    <t>louse</t>
  </si>
  <si>
    <t>du</t>
  </si>
  <si>
    <t>Mamiani 1699: 15. Class I.</t>
  </si>
  <si>
    <t>man</t>
  </si>
  <si>
    <t>eɾə ~ ɾə</t>
  </si>
  <si>
    <t>many</t>
  </si>
  <si>
    <t>meat</t>
  </si>
  <si>
    <t>kɾaʒo</t>
  </si>
  <si>
    <t>aǯe</t>
  </si>
  <si>
    <t>Azevedo 1965: 74; Mamiani 1698: 105-106, 176. Polysemy: 'game / who / meat'.</t>
  </si>
  <si>
    <t>moon</t>
  </si>
  <si>
    <t>mountain</t>
  </si>
  <si>
    <t>bẽdo</t>
  </si>
  <si>
    <t>mouth</t>
  </si>
  <si>
    <t>waɾiʒa / =uwaɾiʒa</t>
  </si>
  <si>
    <t>Mamiani 1699: 24. Class II.</t>
  </si>
  <si>
    <t>name</t>
  </si>
  <si>
    <t>ʒe</t>
  </si>
  <si>
    <t>Azevedo 1965: 8; Mamiani 1699: 15; Mamiani 1698: 2. Class I.</t>
  </si>
  <si>
    <t xml:space="preserve">neck </t>
  </si>
  <si>
    <t>ne</t>
  </si>
  <si>
    <t>neck</t>
  </si>
  <si>
    <t>honə</t>
  </si>
  <si>
    <t>Mamiani 1699: 55.</t>
  </si>
  <si>
    <t>new</t>
  </si>
  <si>
    <t>night</t>
  </si>
  <si>
    <t>kaya</t>
  </si>
  <si>
    <t>Azevedo 1965: 2, 59; Mamiani 1698: 29.</t>
  </si>
  <si>
    <t>nose</t>
  </si>
  <si>
    <t>nambi</t>
  </si>
  <si>
    <t>Mamiani 1699: 16; Mamiani 1698: 134. Class I.</t>
  </si>
  <si>
    <t>not</t>
  </si>
  <si>
    <t>Azevedo 1965: 13, 59, 95, 96; Mamiani 1699: 69, 70, 88; Mamiani 1698: 48, 60, 93, 109, 214.</t>
  </si>
  <si>
    <t>one</t>
  </si>
  <si>
    <t>Azevedo 1965: 3, 39, 58; Mamiami 1699: 52; Mamiani 1698: 5, 102. Occurs with classifiers.</t>
  </si>
  <si>
    <t>person</t>
  </si>
  <si>
    <t>cõho</t>
  </si>
  <si>
    <t>rain</t>
  </si>
  <si>
    <t>ʒo</t>
  </si>
  <si>
    <t>red</t>
  </si>
  <si>
    <t>road</t>
  </si>
  <si>
    <t>wo</t>
  </si>
  <si>
    <t>root</t>
  </si>
  <si>
    <t>mu</t>
  </si>
  <si>
    <t>round</t>
  </si>
  <si>
    <t>Azevedo 1965: 58. Occurs with classifiers.</t>
  </si>
  <si>
    <t>sand</t>
  </si>
  <si>
    <t>kici</t>
  </si>
  <si>
    <t>Mamiani 1699: 2.</t>
  </si>
  <si>
    <t>say</t>
  </si>
  <si>
    <t>peɾe</t>
  </si>
  <si>
    <t>see</t>
  </si>
  <si>
    <t>Azevedo 1965: 8, 81; Mamiani 1698: 4, 20, 21. Polysemy: 'to know / to perceive / to see'. Transitive. Class I.</t>
  </si>
  <si>
    <t>seed</t>
  </si>
  <si>
    <t>ko #</t>
  </si>
  <si>
    <t>Azevedo 1965: 66; Mamiani 1699: 12, 51. Glossed as 'fruit stone'. Class I.</t>
  </si>
  <si>
    <t>sit</t>
  </si>
  <si>
    <t>dadi</t>
  </si>
  <si>
    <t>Azevedo 1965: 3, 80; Mamiani 1699: 92; Mamiani 1698: 5.</t>
  </si>
  <si>
    <t>skin</t>
  </si>
  <si>
    <t>sleep</t>
  </si>
  <si>
    <t>Azevedo 1965: 59, 93; Mamiani 1699: 66.</t>
  </si>
  <si>
    <t>small</t>
  </si>
  <si>
    <t>Azevedo 1965: 57; Mamiani 1699: 52. Occurs with classifiers.</t>
  </si>
  <si>
    <t>smoke</t>
  </si>
  <si>
    <t>stand</t>
  </si>
  <si>
    <t>todi</t>
  </si>
  <si>
    <t>star</t>
  </si>
  <si>
    <t>stone</t>
  </si>
  <si>
    <t>kɾo / =ukɾo</t>
  </si>
  <si>
    <t>Azevedo 1965: 10, 48; Mamiani 1699: 23; Mamiani 1698: 31, 63. Also a classifier for round objects, birds, stones, stars [Azevedo 1965: 91]. Class II.</t>
  </si>
  <si>
    <t>sun</t>
  </si>
  <si>
    <t>uče</t>
  </si>
  <si>
    <t>Azevedo 1965: 62; Mamiani 1698: 63, 64. Polysemy: 'day / sun'.</t>
  </si>
  <si>
    <t>swim</t>
  </si>
  <si>
    <t>poɲu</t>
  </si>
  <si>
    <t>Mamiani 1699: 29. Class I.</t>
  </si>
  <si>
    <t>baha</t>
  </si>
  <si>
    <t>Mamiani 1699: 32. Class II.</t>
  </si>
  <si>
    <t>tail</t>
  </si>
  <si>
    <t>that</t>
  </si>
  <si>
    <t>ɾo ~ ɾi #</t>
  </si>
  <si>
    <t>this</t>
  </si>
  <si>
    <t>igɨ</t>
  </si>
  <si>
    <t>thou</t>
  </si>
  <si>
    <t>e-wacã / e-</t>
  </si>
  <si>
    <t>Azevedo 1965: 7, 12, 47; Mamiani 1698: 23, 190, 191, 215.</t>
  </si>
  <si>
    <t>tongue</t>
  </si>
  <si>
    <t>nunu</t>
  </si>
  <si>
    <t>Mamiani 1699: 17; Mamiani 1698: 71. Class I.</t>
  </si>
  <si>
    <t>tooth</t>
  </si>
  <si>
    <t>ʒa</t>
  </si>
  <si>
    <t>Azevedo 1965: 7; Mamiani 1699: 15; Mamiani 1698: 124. Class I.</t>
  </si>
  <si>
    <t>tree</t>
  </si>
  <si>
    <t>ihẽ</t>
  </si>
  <si>
    <t>two</t>
  </si>
  <si>
    <t>Azevedo 1965: 48, 58; Mamiami 1699: 52; Mamiani 1698: 10. Occurs with classifiers.</t>
  </si>
  <si>
    <t>go</t>
  </si>
  <si>
    <t>wi</t>
  </si>
  <si>
    <t>hot</t>
  </si>
  <si>
    <t>water</t>
  </si>
  <si>
    <t>ʒu</t>
  </si>
  <si>
    <t>k-ecã / ku-</t>
  </si>
  <si>
    <t>Azevedo 1965: 2; Mamiani 1698: 7. Inclusive.</t>
  </si>
  <si>
    <t>hi-ecã-de / hi-</t>
  </si>
  <si>
    <t>Azevedo 1965: 3, 13, 20, 32; Mamiani 1699: 5; Mamiani 1698: 1, 2, 4, 102, 111, 154. Exclusive.</t>
  </si>
  <si>
    <t>what</t>
  </si>
  <si>
    <t>uǯe</t>
  </si>
  <si>
    <t>Azevedo 1965: 6, 29, 70; Mamiani 1699: 2, 56; Mamiani 1698: 24, 27, 57, 86, 153. Polysemy: 'vegetables / what'.</t>
  </si>
  <si>
    <t>de</t>
  </si>
  <si>
    <t>Azevedo 1965: 32, 34, 38; Mamiani 1699: 47, 56, 74, 79; Mamiani 1698: 62. Used with case prepositions. Polysemy: 'what / who'.</t>
  </si>
  <si>
    <t>white</t>
  </si>
  <si>
    <t>who</t>
  </si>
  <si>
    <t>Azevedo 1965: 6, 70; Mamiani 1698: 31, 153. Polysemy: 'game / who / meat'.</t>
  </si>
  <si>
    <t>Azevedo 1965: 28, 29; Mamiani 1699: 57, 71; Mamiani 1698: 45. Used with case prepositions. Polysemy: 'what / who'.</t>
  </si>
  <si>
    <t>woman</t>
  </si>
  <si>
    <t>tiʒi</t>
  </si>
  <si>
    <t>yellow</t>
  </si>
  <si>
    <t>far</t>
  </si>
  <si>
    <t>dama</t>
  </si>
  <si>
    <t>Azevedo 1965: 80; Mamiani 1699: 92.</t>
  </si>
  <si>
    <t>mani</t>
  </si>
  <si>
    <t>Mamiani 1699: 93.</t>
  </si>
  <si>
    <t>heavy</t>
  </si>
  <si>
    <t>near</t>
  </si>
  <si>
    <t>dama-kie</t>
  </si>
  <si>
    <t>salt</t>
  </si>
  <si>
    <t>short</t>
  </si>
  <si>
    <t>snake</t>
  </si>
  <si>
    <t>thin</t>
  </si>
  <si>
    <t>Azevedo 1965: 58; Mamiani 1699: 2. Occurs with classifiers.</t>
  </si>
  <si>
    <t>wind</t>
  </si>
  <si>
    <t>worm</t>
  </si>
  <si>
    <t>year</t>
  </si>
  <si>
    <t>bati</t>
  </si>
  <si>
    <t>Azevedo 1965: 39; Mamiani 1698: 102.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</si>
  <si>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Azevedo 1965; Mamiani 1699; Mamiani 1698.} {Ethnologue: kzw.} {Glottolog: kipe1235.}</t>
    </r>
  </si>
  <si>
    <r>
      <t xml:space="preserve">Azevedo 1965: 8, 26; Mamiani 1698: 12, 108-109. Cf. </t>
    </r>
    <r>
      <rPr>
        <i/>
        <sz val="11"/>
        <color indexed="8"/>
        <rFont val="Starling Serif"/>
        <family val="1"/>
      </rPr>
      <t>=yẽ</t>
    </r>
    <r>
      <rPr>
        <sz val="11"/>
        <color indexed="8"/>
        <rFont val="Starling Serif"/>
        <family val="1"/>
      </rPr>
      <t xml:space="preserve"> 'all (</t>
    </r>
    <r>
      <rPr>
        <i/>
        <sz val="11"/>
        <color indexed="8"/>
        <rFont val="Starling Serif"/>
        <family val="1"/>
      </rPr>
      <t>totus</t>
    </r>
    <r>
      <rPr>
        <sz val="11"/>
        <color indexed="8"/>
        <rFont val="Starling Serif"/>
        <family val="1"/>
      </rPr>
      <t xml:space="preserve">)' [Azevedo 1965: 62] (used with classifiers). Distinct from the completive suffix </t>
    </r>
    <r>
      <rPr>
        <i/>
        <sz val="11"/>
        <color indexed="8"/>
        <rFont val="Starling Serif"/>
        <family val="1"/>
      </rPr>
      <t>=bo</t>
    </r>
    <r>
      <rPr>
        <sz val="11"/>
        <color indexed="8"/>
        <rFont val="Starling Serif"/>
        <family val="1"/>
      </rPr>
      <t xml:space="preserve"> [Azevedo 1965: 94; Mamiani 1699: 94; Mamiani 1698: 66, 215].</t>
    </r>
  </si>
  <si>
    <r>
      <t xml:space="preserve">Azevedo 1965: 99; Mamiani 1698: 64, 65. These suffixes convey the notion of entirety: </t>
    </r>
    <r>
      <rPr>
        <i/>
        <sz val="11"/>
        <color indexed="8"/>
        <rFont val="Starling Serif"/>
        <family val="1"/>
      </rPr>
      <t>ma-kɾi-bə</t>
    </r>
    <r>
      <rPr>
        <sz val="11"/>
        <color indexed="8"/>
        <rFont val="Starling Serif"/>
        <family val="1"/>
      </rPr>
      <t xml:space="preserve"> 'everything will burn', </t>
    </r>
    <r>
      <rPr>
        <i/>
        <sz val="11"/>
        <color indexed="8"/>
        <rFont val="Starling Serif"/>
        <family val="1"/>
      </rPr>
      <t>ma-bə ecoho-kɾi-bə</t>
    </r>
    <r>
      <rPr>
        <sz val="11"/>
        <color indexed="8"/>
        <rFont val="Starling Serif"/>
        <family val="1"/>
      </rPr>
      <t xml:space="preserve"> 'all the people will burn' [Mamiani 1698: 65], </t>
    </r>
    <r>
      <rPr>
        <i/>
        <sz val="11"/>
        <color indexed="8"/>
        <rFont val="Starling Serif"/>
        <family val="1"/>
      </rPr>
      <t>mɨɲeho-kɾi-bə di=ɲiɲu</t>
    </r>
    <r>
      <rPr>
        <sz val="11"/>
        <color indexed="8"/>
        <rFont val="Starling Serif"/>
        <family val="1"/>
      </rPr>
      <t xml:space="preserve"> 'he gathered all his disciples' [Mamiani 1698: 64], </t>
    </r>
    <r>
      <rPr>
        <i/>
        <sz val="11"/>
        <color indexed="8"/>
        <rFont val="Starling Serif"/>
        <family val="1"/>
      </rPr>
      <t>no i=buo-kɾi-bə di=ɲa-kɾi-ɾi</t>
    </r>
    <r>
      <rPr>
        <sz val="11"/>
        <color indexed="8"/>
        <rFont val="Starling Serif"/>
        <family val="1"/>
      </rPr>
      <t xml:space="preserve"> 'when all the dead resurrect' [Mamiani 1698: 67], </t>
    </r>
    <r>
      <rPr>
        <i/>
        <sz val="11"/>
        <color indexed="8"/>
        <rFont val="Starling Serif"/>
        <family val="1"/>
      </rPr>
      <t>ba-kɾi-bune</t>
    </r>
    <r>
      <rPr>
        <sz val="11"/>
        <color indexed="8"/>
        <rFont val="Starling Serif"/>
        <family val="1"/>
      </rPr>
      <t xml:space="preserve"> 'it is everywhere' [Mamiani 1698: 52], </t>
    </r>
    <r>
      <rPr>
        <i/>
        <sz val="11"/>
        <color indexed="8"/>
        <rFont val="Starling Serif"/>
        <family val="1"/>
      </rPr>
      <t>d=u=nio-nu-kɾi-bune-bə-ɾi</t>
    </r>
    <r>
      <rPr>
        <sz val="11"/>
        <color indexed="8"/>
        <rFont val="Starling Serif"/>
        <family val="1"/>
      </rPr>
      <t xml:space="preserve"> 'one that can do anything' [Mamiani 1698: 4], </t>
    </r>
    <r>
      <rPr>
        <i/>
        <sz val="11"/>
        <color indexed="8"/>
        <rFont val="Starling Serif"/>
        <family val="1"/>
      </rPr>
      <t>ɾada-kɾi-bune</t>
    </r>
    <r>
      <rPr>
        <sz val="11"/>
        <color indexed="8"/>
        <rFont val="Starling Serif"/>
        <family val="1"/>
      </rPr>
      <t xml:space="preserve"> 'the entire earth' [Mamiani 1698: 99].</t>
    </r>
  </si>
  <si>
    <r>
      <t xml:space="preserve">Azevedo 1965: 47; Mamiani 1699: 8, 12; Mamiani 1698: 57. Class II. Distinct from </t>
    </r>
    <r>
      <rPr>
        <i/>
        <sz val="11"/>
        <color indexed="8"/>
        <rFont val="Starling Serif"/>
        <family val="1"/>
      </rPr>
      <t>he</t>
    </r>
    <r>
      <rPr>
        <sz val="11"/>
        <color indexed="8"/>
        <rFont val="Starling Serif"/>
        <family val="1"/>
      </rPr>
      <t xml:space="preserve"> 'intestines' [Mamiani 1699: 16].</t>
    </r>
  </si>
  <si>
    <r>
      <t xml:space="preserve">Not attested. Cf. </t>
    </r>
    <r>
      <rPr>
        <i/>
        <sz val="11"/>
        <color indexed="8"/>
        <rFont val="Starling Serif"/>
        <family val="1"/>
      </rPr>
      <t>ɲu</t>
    </r>
    <r>
      <rPr>
        <sz val="11"/>
        <color indexed="8"/>
        <rFont val="Starling Serif"/>
        <family val="1"/>
      </rPr>
      <t xml:space="preserve"> 'to chew' (class II) [Mamiani 1699: 33].</t>
    </r>
  </si>
  <si>
    <r>
      <t xml:space="preserve">Mamiani 1699: 15. Class I. Distinct from </t>
    </r>
    <r>
      <rPr>
        <i/>
        <sz val="11"/>
        <color indexed="8"/>
        <rFont val="Starling Serif"/>
        <family val="1"/>
      </rPr>
      <t>mama</t>
    </r>
    <r>
      <rPr>
        <sz val="11"/>
        <color indexed="8"/>
        <rFont val="Starling Serif"/>
        <family val="1"/>
      </rPr>
      <t xml:space="preserve"> 'female breast' [Mamiani 1699: 16].</t>
    </r>
  </si>
  <si>
    <r>
      <t xml:space="preserve">Not attested. Cf. </t>
    </r>
    <r>
      <rPr>
        <i/>
        <sz val="11"/>
        <color indexed="8"/>
        <rFont val="Starling Serif"/>
        <family val="1"/>
      </rPr>
      <t>ma</t>
    </r>
    <r>
      <rPr>
        <sz val="11"/>
        <color indexed="8"/>
        <rFont val="Starling Serif"/>
        <family val="1"/>
      </rPr>
      <t xml:space="preserve"> 'to burn (vi.)' (allomorph: </t>
    </r>
    <r>
      <rPr>
        <i/>
        <sz val="11"/>
        <color indexed="8"/>
        <rFont val="Starling Serif"/>
        <family val="1"/>
      </rPr>
      <t>mai-kɾi</t>
    </r>
    <r>
      <rPr>
        <sz val="11"/>
        <color indexed="8"/>
        <rFont val="Starling Serif"/>
        <family val="1"/>
      </rPr>
      <t xml:space="preserve">) [Azevedo 1965: 9, 59; Mamiani 1698: 65, 191], </t>
    </r>
    <r>
      <rPr>
        <i/>
        <sz val="11"/>
        <color indexed="8"/>
        <rFont val="Starling Serif"/>
        <family val="1"/>
      </rPr>
      <t>kõgo</t>
    </r>
    <r>
      <rPr>
        <sz val="11"/>
        <color indexed="8"/>
        <rFont val="Starling Serif"/>
        <family val="1"/>
      </rPr>
      <t xml:space="preserve"> 'to burn oneself' [Mamiani 1699: 28]. In [Mamiani 1698: 53] the following phrase is attested: </t>
    </r>
    <r>
      <rPr>
        <i/>
        <sz val="11"/>
        <color indexed="8"/>
        <rFont val="Starling Serif"/>
        <family val="1"/>
      </rPr>
      <t>pri-kiẽ-pri-bə s=unu-idade isu saiʒa i-dʸo-mo-di</t>
    </r>
    <r>
      <rPr>
        <sz val="11"/>
        <color indexed="8"/>
        <rFont val="Starling Serif"/>
        <family val="1"/>
      </rPr>
      <t xml:space="preserve"> 'this fire will never end to burn the condemned', but under closer scrutiny </t>
    </r>
    <r>
      <rPr>
        <i/>
        <sz val="11"/>
        <color indexed="8"/>
        <rFont val="Starling Serif"/>
        <family val="1"/>
      </rPr>
      <t>=unu</t>
    </r>
    <r>
      <rPr>
        <sz val="11"/>
        <color indexed="8"/>
        <rFont val="Starling Serif"/>
        <family val="1"/>
      </rPr>
      <t xml:space="preserve"> appears to mean 'to suffer'.</t>
    </r>
  </si>
  <si>
    <r>
      <t xml:space="preserve">Azevedo 1965: 65, 84; Mamiani 1699: 12, 21, 52. Found as </t>
    </r>
    <r>
      <rPr>
        <i/>
        <sz val="11"/>
        <color indexed="8"/>
        <rFont val="Starling Serif"/>
        <family val="1"/>
      </rPr>
      <t>=baya</t>
    </r>
    <r>
      <rPr>
        <sz val="11"/>
        <color indexed="8"/>
        <rFont val="Starling Serif"/>
        <family val="1"/>
      </rPr>
      <t xml:space="preserve"> in compounds. Class II (ʒ).</t>
    </r>
  </si>
  <si>
    <r>
      <t xml:space="preserve">Azevedo 1965: 5, 13, 17, 23, 40, 58; Mamiani 1699: 4, 24, 29, 34, 56, 69, 72. Imperative: </t>
    </r>
    <r>
      <rPr>
        <i/>
        <sz val="11"/>
        <color indexed="8"/>
        <rFont val="Starling Serif"/>
        <family val="1"/>
      </rPr>
      <t>te-ɾo</t>
    </r>
    <r>
      <rPr>
        <sz val="11"/>
        <color indexed="8"/>
        <rFont val="Starling Serif"/>
        <family val="1"/>
      </rPr>
      <t xml:space="preserve"> [Azevedo 1965: 58; Mamiani 1699: 46]. Class I or II (when preceded by an adverb). Distinct from </t>
    </r>
    <r>
      <rPr>
        <i/>
        <sz val="11"/>
        <color indexed="8"/>
        <rFont val="Starling Serif"/>
        <family val="1"/>
      </rPr>
      <t>bɾoka</t>
    </r>
    <r>
      <rPr>
        <sz val="11"/>
        <color indexed="8"/>
        <rFont val="Starling Serif"/>
        <family val="1"/>
      </rPr>
      <t xml:space="preserve"> 'come right now!' [Azevedo 1965: 58; Mamiani 1699: 47, 97, Mamiani 1698: 69].</t>
    </r>
  </si>
  <si>
    <r>
      <t xml:space="preserve">Azevedo 1965: 8, 18, 23; Mamiani 1699: 29; Mamiani 1698: 8, 70, 132. Class I. </t>
    </r>
    <r>
      <rPr>
        <i/>
        <sz val="11"/>
        <color indexed="8"/>
        <rFont val="Starling Serif"/>
        <family val="1"/>
      </rPr>
      <t>pa-kɾi</t>
    </r>
    <r>
      <rPr>
        <sz val="11"/>
        <color indexed="8"/>
        <rFont val="Starling Serif"/>
        <family val="1"/>
      </rPr>
      <t>, glossed as 'died' in [Azevedo 1965: 2; Mamiani 1698: 25], means rather 'killed' (the confusion is due to the fact that early descriptions described ergatively aligned transitive sentences as passive constructions). Class II.</t>
    </r>
  </si>
  <si>
    <r>
      <t xml:space="preserve">Azevedo 1965: 58; Mamiani 1699: 15, 53; Mamiani 1699: 76. Occurs with classifiers. Distinct from </t>
    </r>
    <r>
      <rPr>
        <i/>
        <sz val="11"/>
        <color indexed="8"/>
        <rFont val="Starling Serif"/>
        <family val="1"/>
      </rPr>
      <t>poha</t>
    </r>
    <r>
      <rPr>
        <sz val="11"/>
        <color indexed="8"/>
        <rFont val="Starling Serif"/>
        <family val="1"/>
      </rPr>
      <t xml:space="preserve"> 'to dry (of a root)' (class II), </t>
    </r>
    <r>
      <rPr>
        <i/>
        <sz val="11"/>
        <color indexed="8"/>
        <rFont val="Starling Serif"/>
        <family val="1"/>
      </rPr>
      <t>sada</t>
    </r>
    <r>
      <rPr>
        <sz val="11"/>
        <color indexed="8"/>
        <rFont val="Starling Serif"/>
        <family val="1"/>
      </rPr>
      <t xml:space="preserve"> 'to dry / to snap' (class II) [Mamiani 1699: 33].</t>
    </r>
  </si>
  <si>
    <r>
      <t xml:space="preserve">Mamiani 1699: 14; Mamiani 1698: 134. Class I. Cf. </t>
    </r>
    <r>
      <rPr>
        <i/>
        <sz val="11"/>
        <color indexed="8"/>
        <rFont val="Starling Serif"/>
        <family val="1"/>
      </rPr>
      <t>beɲe</t>
    </r>
    <r>
      <rPr>
        <sz val="11"/>
        <color indexed="8"/>
        <rFont val="Starling Serif"/>
        <family val="1"/>
      </rPr>
      <t xml:space="preserve"> 'to tell' [Mamiani 1699: 30, 80] (transitive, class I).</t>
    </r>
  </si>
  <si>
    <r>
      <t xml:space="preserve">Azevedo 1965: 4, 26; Mamiani 1698: 2, 108-109. Cf. </t>
    </r>
    <r>
      <rPr>
        <i/>
        <sz val="11"/>
        <color indexed="8"/>
        <rFont val="Starling Serif"/>
        <family val="1"/>
      </rPr>
      <t xml:space="preserve">buɲa </t>
    </r>
    <r>
      <rPr>
        <sz val="11"/>
        <color indexed="8"/>
        <rFont val="Starling Serif"/>
        <family val="1"/>
      </rPr>
      <t xml:space="preserve">'clay' [Mamiani 1698: 31], </t>
    </r>
    <r>
      <rPr>
        <i/>
        <sz val="11"/>
        <color indexed="8"/>
        <rFont val="Starling Serif"/>
        <family val="1"/>
      </rPr>
      <t>ɾadi(h)i</t>
    </r>
    <r>
      <rPr>
        <sz val="11"/>
        <color indexed="8"/>
        <rFont val="Starling Serif"/>
        <family val="1"/>
      </rPr>
      <t xml:space="preserve"> 'to bury' [Mamiani 1698: 8, 18].</t>
    </r>
  </si>
  <si>
    <r>
      <t xml:space="preserve">Azevedo 1965: 60, 79; Mamiani 1699: 90, Mamiani 1698: 105, 106. Cf. </t>
    </r>
    <r>
      <rPr>
        <i/>
        <sz val="11"/>
        <color indexed="8"/>
        <rFont val="Starling Serif"/>
        <family val="1"/>
      </rPr>
      <t>ami</t>
    </r>
    <r>
      <rPr>
        <sz val="11"/>
        <color indexed="8"/>
        <rFont val="Starling Serif"/>
        <family val="1"/>
      </rPr>
      <t xml:space="preserve"> 'food' (class II-y) [Azevedo 1965: 46, 74; Mamiani 1699: 20; Mamiani 1698: 2, 106].</t>
    </r>
  </si>
  <si>
    <r>
      <t xml:space="preserve">Mamiani 1699: 3, 17. Class I. Distinct from </t>
    </r>
    <r>
      <rPr>
        <i/>
        <sz val="11"/>
        <color indexed="8"/>
        <rFont val="Starling Serif"/>
        <family val="1"/>
      </rPr>
      <t>ɲẽdi</t>
    </r>
    <r>
      <rPr>
        <sz val="11"/>
        <color indexed="8"/>
        <rFont val="Starling Serif"/>
        <family val="1"/>
      </rPr>
      <t xml:space="preserve">, found in the construction </t>
    </r>
    <r>
      <rPr>
        <i/>
        <sz val="11"/>
        <color indexed="8"/>
        <rFont val="Starling Serif"/>
        <family val="1"/>
      </rPr>
      <t>ɲẽdi tupã</t>
    </r>
    <r>
      <rPr>
        <sz val="11"/>
        <color indexed="8"/>
        <rFont val="Starling Serif"/>
        <family val="1"/>
      </rPr>
      <t xml:space="preserve"> 'sacred oil' [Azevedo 1965: 82; Mamiani 1698: 21, 134].</t>
    </r>
  </si>
  <si>
    <r>
      <t xml:space="preserve">Azevedo 1965: 64; Mamiani 1699: 12, 52. Found as </t>
    </r>
    <r>
      <rPr>
        <i/>
        <sz val="11"/>
        <color indexed="8"/>
        <rFont val="Starling Serif"/>
        <family val="1"/>
      </rPr>
      <t>bɨɾi-</t>
    </r>
    <r>
      <rPr>
        <sz val="11"/>
        <color indexed="8"/>
        <rFont val="Starling Serif"/>
        <family val="1"/>
      </rPr>
      <t xml:space="preserve"> in compounds. Class I. Cf. </t>
    </r>
    <r>
      <rPr>
        <i/>
        <sz val="11"/>
        <color indexed="8"/>
        <rFont val="Starling Serif"/>
        <family val="1"/>
      </rPr>
      <t>pepete</t>
    </r>
    <r>
      <rPr>
        <sz val="11"/>
        <color indexed="8"/>
        <rFont val="Starling Serif"/>
        <family val="1"/>
      </rPr>
      <t xml:space="preserve"> 'foot palm' [Mamiani 1699: 17].</t>
    </r>
  </si>
  <si>
    <r>
      <t xml:space="preserve">Mamiani 1698: 3. Attested in the construction </t>
    </r>
    <r>
      <rPr>
        <i/>
        <sz val="11"/>
        <color indexed="8"/>
        <rFont val="Starling Serif"/>
        <family val="1"/>
      </rPr>
      <t>i=moto-te do graça</t>
    </r>
    <r>
      <rPr>
        <sz val="11"/>
        <color indexed="8"/>
        <rFont val="Starling Serif"/>
        <family val="1"/>
      </rPr>
      <t xml:space="preserve"> 'full of grace'.</t>
    </r>
  </si>
  <si>
    <r>
      <t xml:space="preserve">Azevedo 1965: 17, 18; Mamiani 1698: 101, 161. Distinct from </t>
    </r>
    <r>
      <rPr>
        <i/>
        <sz val="11"/>
        <color indexed="8"/>
        <rFont val="Starling Serif"/>
        <family val="1"/>
      </rPr>
      <t>itu</t>
    </r>
    <r>
      <rPr>
        <sz val="11"/>
        <color indexed="8"/>
        <rFont val="Starling Serif"/>
        <family val="1"/>
      </rPr>
      <t xml:space="preserve"> 'pleasant' [Azevedo 1965: 59; Mamiani 1699: 80]. Much more frequent than </t>
    </r>
    <r>
      <rPr>
        <i/>
        <sz val="11"/>
        <color indexed="8"/>
        <rFont val="Starling Serif"/>
        <family val="1"/>
      </rPr>
      <t xml:space="preserve">woɲe </t>
    </r>
    <r>
      <rPr>
        <sz val="11"/>
        <color indexed="8"/>
        <rFont val="Starling Serif"/>
        <family val="1"/>
      </rPr>
      <t>[Azevedo 1965: 60, 73; Mamiani 1698: 68].</t>
    </r>
  </si>
  <si>
    <r>
      <t xml:space="preserve">Mamiani 1698: 21. Literally 'to perceive with one's ears'. Attested in the listing of the five senses: </t>
    </r>
    <r>
      <rPr>
        <i/>
        <sz val="11"/>
        <color indexed="8"/>
        <rFont val="Starling Serif"/>
        <family val="1"/>
      </rPr>
      <t>ubi</t>
    </r>
    <r>
      <rPr>
        <sz val="11"/>
        <color indexed="8"/>
        <rFont val="Starling Serif"/>
        <family val="1"/>
      </rPr>
      <t xml:space="preserve"> 'to see', </t>
    </r>
    <r>
      <rPr>
        <i/>
        <sz val="11"/>
        <color indexed="8"/>
        <rFont val="Starling Serif"/>
        <family val="1"/>
      </rPr>
      <t>neco do si=nu beɲe</t>
    </r>
    <r>
      <rPr>
        <sz val="11"/>
        <color indexed="8"/>
        <rFont val="Starling Serif"/>
        <family val="1"/>
      </rPr>
      <t xml:space="preserve"> 'to hear', </t>
    </r>
    <r>
      <rPr>
        <i/>
        <sz val="11"/>
        <color indexed="8"/>
        <rFont val="Starling Serif"/>
        <family val="1"/>
      </rPr>
      <t>gɨ</t>
    </r>
    <r>
      <rPr>
        <sz val="11"/>
        <color indexed="8"/>
        <rFont val="Starling Serif"/>
        <family val="1"/>
      </rPr>
      <t xml:space="preserve"> 'to smell', </t>
    </r>
    <r>
      <rPr>
        <i/>
        <sz val="11"/>
        <color indexed="8"/>
        <rFont val="Starling Serif"/>
        <family val="1"/>
      </rPr>
      <t xml:space="preserve">neco s=uduhe-te ami, i=ta-te cu dehe </t>
    </r>
    <r>
      <rPr>
        <sz val="11"/>
        <color indexed="8"/>
        <rFont val="Starling Serif"/>
        <family val="1"/>
      </rPr>
      <t xml:space="preserve">'to taste', </t>
    </r>
    <r>
      <rPr>
        <i/>
        <sz val="11"/>
        <color indexed="8"/>
        <rFont val="Starling Serif"/>
        <family val="1"/>
      </rPr>
      <t>dẽde</t>
    </r>
    <r>
      <rPr>
        <sz val="11"/>
        <color indexed="8"/>
        <rFont val="Starling Serif"/>
        <family val="1"/>
      </rPr>
      <t xml:space="preserve"> 'to touch'.</t>
    </r>
  </si>
  <si>
    <r>
      <t xml:space="preserve">Azevedo 1965: 9, 64; Mamiani 1699: 17; Mamiani 1698: 98, 209, 211. Only </t>
    </r>
    <r>
      <rPr>
        <i/>
        <sz val="11"/>
        <color indexed="8"/>
        <rFont val="Starling Serif"/>
        <family val="1"/>
      </rPr>
      <t>=ɾə</t>
    </r>
    <r>
      <rPr>
        <sz val="11"/>
        <color indexed="8"/>
        <rFont val="Starling Serif"/>
        <family val="1"/>
      </rPr>
      <t xml:space="preserve"> (class I) is found in compounds. Distinct from </t>
    </r>
    <r>
      <rPr>
        <i/>
        <sz val="11"/>
        <color indexed="8"/>
        <rFont val="Starling Serif"/>
        <family val="1"/>
      </rPr>
      <t>cõho</t>
    </r>
    <r>
      <rPr>
        <sz val="11"/>
        <color indexed="8"/>
        <rFont val="Starling Serif"/>
        <family val="1"/>
      </rPr>
      <t xml:space="preserve"> 'person' [Azevedo 1965: 7; Mamiani 1699: 18; Mamiani 1698: 23].</t>
    </r>
  </si>
  <si>
    <r>
      <t xml:space="preserve">Azevedo 1965: 57; Mamiani 1699: 53. Occurs with classifiers. Distinct from </t>
    </r>
    <r>
      <rPr>
        <i/>
        <sz val="11"/>
        <color indexed="8"/>
        <rFont val="Starling Serif"/>
        <family val="1"/>
      </rPr>
      <t>kɾubɨ</t>
    </r>
    <r>
      <rPr>
        <sz val="11"/>
        <color indexed="8"/>
        <rFont val="Starling Serif"/>
        <family val="1"/>
      </rPr>
      <t xml:space="preserve"> 'very' [Azevedo 1965: 2, 18, 81; Mamiani 1699: 91; Mamiani 1698: 12, 19, 61, 161, 162, 153]. More basic than </t>
    </r>
    <r>
      <rPr>
        <i/>
        <sz val="11"/>
        <color indexed="8"/>
        <rFont val="Starling Serif"/>
        <family val="1"/>
      </rPr>
      <t>coho</t>
    </r>
    <r>
      <rPr>
        <sz val="11"/>
        <color indexed="8"/>
        <rFont val="Starling Serif"/>
        <family val="1"/>
      </rPr>
      <t xml:space="preserve"> [Mamiani 1699: 6].</t>
    </r>
  </si>
  <si>
    <r>
      <t xml:space="preserve">Azevedo 1965: 29; Mamiani 1699: 57, 61. Polysemy: 'meat / cow / bull'. Cf. </t>
    </r>
    <r>
      <rPr>
        <i/>
        <sz val="11"/>
        <color indexed="8"/>
        <rFont val="Starling Serif"/>
        <family val="1"/>
      </rPr>
      <t>bu=yẽ=woho</t>
    </r>
    <r>
      <rPr>
        <sz val="11"/>
        <color indexed="8"/>
        <rFont val="Starling Serif"/>
        <family val="1"/>
      </rPr>
      <t xml:space="preserve"> 'body / flesh' [Mamiani 1698: 15].</t>
    </r>
  </si>
  <si>
    <r>
      <t xml:space="preserve">Mamiani 1698: 64. Refers to Mount Olivet. Cf. </t>
    </r>
    <r>
      <rPr>
        <i/>
        <sz val="11"/>
        <color indexed="8"/>
        <rFont val="Starling Serif"/>
        <family val="1"/>
      </rPr>
      <t>neɾu</t>
    </r>
    <r>
      <rPr>
        <sz val="11"/>
        <color indexed="8"/>
        <rFont val="Starling Serif"/>
        <family val="1"/>
      </rPr>
      <t xml:space="preserve"> 'pile' [Azevedo 1965: 87; Mamiani 1699: 95].</t>
    </r>
  </si>
  <si>
    <r>
      <t xml:space="preserve">Mamiani 1698: 79, 107. Attested in the constructions </t>
    </r>
    <r>
      <rPr>
        <i/>
        <sz val="11"/>
        <color indexed="8"/>
        <rFont val="Starling Serif"/>
        <family val="1"/>
      </rPr>
      <t>i=buyẽwoho=če</t>
    </r>
    <r>
      <rPr>
        <sz val="11"/>
        <color indexed="8"/>
        <rFont val="Starling Serif"/>
        <family val="1"/>
      </rPr>
      <t xml:space="preserve"> 'his new body', </t>
    </r>
    <r>
      <rPr>
        <i/>
        <sz val="11"/>
        <color indexed="8"/>
        <rFont val="Starling Serif"/>
        <family val="1"/>
      </rPr>
      <t>kẽki=če</t>
    </r>
    <r>
      <rPr>
        <sz val="11"/>
        <color indexed="8"/>
        <rFont val="Starling Serif"/>
        <family val="1"/>
      </rPr>
      <t xml:space="preserve"> 'new livestock'.</t>
    </r>
  </si>
  <si>
    <r>
      <t xml:space="preserve">Azevedo 1965: 12, 95, 96; Mamiani 1699: 69, 70; Mamiani 1698: 14, 65, 190, 196, 199. The difference between </t>
    </r>
    <r>
      <rPr>
        <i/>
        <sz val="11"/>
        <color indexed="8"/>
        <rFont val="Starling Serif"/>
        <family val="1"/>
      </rPr>
      <t>=kie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=dɨ</t>
    </r>
    <r>
      <rPr>
        <sz val="11"/>
        <color indexed="8"/>
        <rFont val="Starling Serif"/>
        <family val="1"/>
      </rPr>
      <t xml:space="preserve"> is not fully understood. Mamiani [1699: 69] states that only </t>
    </r>
    <r>
      <rPr>
        <i/>
        <sz val="11"/>
        <color indexed="8"/>
        <rFont val="Starling Serif"/>
        <family val="1"/>
      </rPr>
      <t>=dɨ</t>
    </r>
    <r>
      <rPr>
        <sz val="11"/>
        <color indexed="8"/>
        <rFont val="Starling Serif"/>
        <family val="1"/>
      </rPr>
      <t xml:space="preserve"> is used in answers, but this is not universal. Unlike </t>
    </r>
    <r>
      <rPr>
        <i/>
        <sz val="11"/>
        <color indexed="8"/>
        <rFont val="Starling Serif"/>
        <family val="1"/>
      </rPr>
      <t>=dɨ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=kie</t>
    </r>
    <r>
      <rPr>
        <sz val="11"/>
        <color indexed="8"/>
        <rFont val="Starling Serif"/>
        <family val="1"/>
      </rPr>
      <t xml:space="preserve"> can combine with other suffixes. Apparently </t>
    </r>
    <r>
      <rPr>
        <i/>
        <sz val="11"/>
        <color indexed="8"/>
        <rFont val="Starling Serif"/>
        <family val="1"/>
      </rPr>
      <t>=dɨ</t>
    </r>
    <r>
      <rPr>
        <sz val="11"/>
        <color indexed="8"/>
        <rFont val="Starling Serif"/>
        <family val="1"/>
      </rPr>
      <t xml:space="preserve"> pairs with the affirmative suffix </t>
    </r>
    <r>
      <rPr>
        <i/>
        <sz val="11"/>
        <color indexed="8"/>
        <rFont val="Starling Serif"/>
        <family val="1"/>
      </rPr>
      <t>=hɨ</t>
    </r>
    <r>
      <rPr>
        <sz val="11"/>
        <color indexed="8"/>
        <rFont val="Starling Serif"/>
        <family val="1"/>
      </rPr>
      <t xml:space="preserve">. Although this might mean that </t>
    </r>
    <r>
      <rPr>
        <i/>
        <sz val="11"/>
        <color indexed="8"/>
        <rFont val="Starling Serif"/>
        <family val="1"/>
      </rPr>
      <t>=dɨ</t>
    </r>
    <r>
      <rPr>
        <sz val="11"/>
        <color indexed="8"/>
        <rFont val="Starling Serif"/>
        <family val="1"/>
      </rPr>
      <t xml:space="preserve"> marks polar negation, it is preferable to list both morphemes as synonyms until the situation is clarified. Other negative suffixes include </t>
    </r>
    <r>
      <rPr>
        <i/>
        <sz val="11"/>
        <color indexed="8"/>
        <rFont val="Starling Serif"/>
        <family val="1"/>
      </rPr>
      <t>=ko</t>
    </r>
    <r>
      <rPr>
        <sz val="11"/>
        <color indexed="8"/>
        <rFont val="Starling Serif"/>
        <family val="1"/>
      </rPr>
      <t xml:space="preserve"> (in explanations), </t>
    </r>
    <r>
      <rPr>
        <i/>
        <sz val="11"/>
        <color indexed="8"/>
        <rFont val="Starling Serif"/>
        <family val="1"/>
      </rPr>
      <t>=te</t>
    </r>
    <r>
      <rPr>
        <sz val="11"/>
        <color indexed="8"/>
        <rFont val="Starling Serif"/>
        <family val="1"/>
      </rPr>
      <t xml:space="preserve"> (when the speaker negates something they do not expect or believe), </t>
    </r>
    <r>
      <rPr>
        <i/>
        <sz val="11"/>
        <color indexed="8"/>
        <rFont val="Starling Serif"/>
        <family val="1"/>
      </rPr>
      <t>=ne</t>
    </r>
    <r>
      <rPr>
        <sz val="11"/>
        <color indexed="8"/>
        <rFont val="Starling Serif"/>
        <family val="1"/>
      </rPr>
      <t xml:space="preserve"> (prohibitive), </t>
    </r>
    <r>
      <rPr>
        <i/>
        <sz val="11"/>
        <color indexed="8"/>
        <rFont val="Starling Serif"/>
        <family val="1"/>
      </rPr>
      <t>=dewo</t>
    </r>
    <r>
      <rPr>
        <sz val="11"/>
        <color indexed="8"/>
        <rFont val="Starling Serif"/>
        <family val="1"/>
      </rPr>
      <t xml:space="preserve"> (in conditional clauses) [Azevedo 1965: 97; Mamiani 1699: 70, 89, 92; Mamiani 1698: 32, 46, 68, 131, 193].</t>
    </r>
  </si>
  <si>
    <r>
      <t xml:space="preserve">Azevedo 1965: 7; Mamiani 1699: 18; Mamiani 1698: 23. Distinct from </t>
    </r>
    <r>
      <rPr>
        <i/>
        <sz val="11"/>
        <color indexed="8"/>
        <rFont val="Starling Serif"/>
        <family val="1"/>
      </rPr>
      <t>ɲiho</t>
    </r>
    <r>
      <rPr>
        <sz val="11"/>
        <color indexed="8"/>
        <rFont val="Starling Serif"/>
        <family val="1"/>
      </rPr>
      <t xml:space="preserve"> 'Indians' [Azevedo 1965: 34; Mamiani 1698: 104]. Also the Portuguese borrowing </t>
    </r>
    <r>
      <rPr>
        <i/>
        <sz val="11"/>
        <color indexed="8"/>
        <rFont val="Starling Serif"/>
        <family val="1"/>
      </rPr>
      <t>pesoa</t>
    </r>
    <r>
      <rPr>
        <sz val="11"/>
        <color indexed="8"/>
        <rFont val="Starling Serif"/>
        <family val="1"/>
      </rPr>
      <t xml:space="preserve"> is attested [Azevedo 1965: 73; Mamiani 1698: 10].</t>
    </r>
  </si>
  <si>
    <r>
      <t xml:space="preserve">Azevedo 1965: 9; Mamiani 1699: 76. Cf. </t>
    </r>
    <r>
      <rPr>
        <i/>
        <sz val="11"/>
        <color indexed="8"/>
        <rFont val="Starling Serif"/>
        <family val="1"/>
      </rPr>
      <t>ti ʒo</t>
    </r>
    <r>
      <rPr>
        <sz val="11"/>
        <color indexed="8"/>
        <rFont val="Starling Serif"/>
        <family val="1"/>
      </rPr>
      <t xml:space="preserve"> 'to rain' (class II), </t>
    </r>
    <r>
      <rPr>
        <i/>
        <sz val="11"/>
        <color indexed="8"/>
        <rFont val="Starling Serif"/>
        <family val="1"/>
      </rPr>
      <t>ti ɲeku</t>
    </r>
    <r>
      <rPr>
        <sz val="11"/>
        <color indexed="8"/>
        <rFont val="Starling Serif"/>
        <family val="1"/>
      </rPr>
      <t xml:space="preserve"> 'to drizzle' (class II) [Mamiani 1699: 34, 70].</t>
    </r>
  </si>
  <si>
    <r>
      <t xml:space="preserve">Azevedo 1965: 58; Mamiani 1699: 53. Occurs with classifiers. Distinct from </t>
    </r>
    <r>
      <rPr>
        <i/>
        <sz val="11"/>
        <color indexed="8"/>
        <rFont val="Starling Serif"/>
        <family val="1"/>
      </rPr>
      <t>=kucu</t>
    </r>
    <r>
      <rPr>
        <sz val="11"/>
        <color indexed="8"/>
        <rFont val="Starling Serif"/>
        <family val="1"/>
      </rPr>
      <t xml:space="preserve"> 'carnation color' [Azevedo 1965: 58; Mamiani 1699: 53]. Possibly the same root as </t>
    </r>
    <r>
      <rPr>
        <i/>
        <sz val="11"/>
        <color indexed="8"/>
        <rFont val="Starling Serif"/>
        <family val="1"/>
      </rPr>
      <t>he</t>
    </r>
    <r>
      <rPr>
        <sz val="11"/>
        <color indexed="8"/>
        <rFont val="Starling Serif"/>
        <family val="1"/>
      </rPr>
      <t xml:space="preserve"> 'to be anointed' [Azevedo 1965: 60; C11].</t>
    </r>
  </si>
  <si>
    <r>
      <t xml:space="preserve">Azevedo 1965: 64; Mamiani 1699: 18; Mamiani 1698: 147. Polysemy: 'road / way / manner'. Found as </t>
    </r>
    <r>
      <rPr>
        <i/>
        <sz val="11"/>
        <color indexed="8"/>
        <rFont val="Starling Serif"/>
        <family val="1"/>
      </rPr>
      <t>woɾo-</t>
    </r>
    <r>
      <rPr>
        <sz val="11"/>
        <color indexed="8"/>
        <rFont val="Starling Serif"/>
        <family val="1"/>
      </rPr>
      <t xml:space="preserve"> in compounds (also as a classifier for roads, practices, speechs, stories). Class I.</t>
    </r>
  </si>
  <si>
    <r>
      <t>Azevedo 1965: 92; Mamiani 1699: 16. Also a classifier for roots (</t>
    </r>
    <r>
      <rPr>
        <i/>
        <sz val="11"/>
        <color indexed="8"/>
        <rFont val="Starling Serif"/>
        <family val="1"/>
      </rPr>
      <t>mu(i)-</t>
    </r>
    <r>
      <rPr>
        <sz val="11"/>
        <color indexed="8"/>
        <rFont val="Starling Serif"/>
        <family val="1"/>
      </rPr>
      <t>). Class I.</t>
    </r>
  </si>
  <si>
    <r>
      <t xml:space="preserve">Azevedo 1965: 26, 31, 47, 59; Mamiani 1699: 100; Mamiani 1698: 9, Mamiani 1698: Id, 104. Also means 'to leave' [Azevedo 1965: 60] (homonymy is not excluded). Distinct from </t>
    </r>
    <r>
      <rPr>
        <i/>
        <sz val="11"/>
        <color indexed="8"/>
        <rFont val="Starling Serif"/>
        <family val="1"/>
      </rPr>
      <t>me</t>
    </r>
    <r>
      <rPr>
        <sz val="11"/>
        <color indexed="8"/>
        <rFont val="Starling Serif"/>
        <family val="1"/>
      </rPr>
      <t xml:space="preserve"> 'to speak / to pray' (class II) [Azevedo 1965: 60; Mamiani 1699: 33], though cf. </t>
    </r>
    <r>
      <rPr>
        <i/>
        <sz val="11"/>
        <color indexed="8"/>
        <rFont val="Starling Serif"/>
        <family val="1"/>
      </rPr>
      <t>mo ɾo-či me</t>
    </r>
    <r>
      <rPr>
        <sz val="11"/>
        <color indexed="8"/>
        <rFont val="Starling Serif"/>
        <family val="1"/>
      </rPr>
      <t xml:space="preserve"> 'says so' [Azevedo 1965: 87; Mamiani 1699: 49, 94]. Distinct from </t>
    </r>
    <r>
      <rPr>
        <i/>
        <sz val="11"/>
        <color indexed="8"/>
        <rFont val="Starling Serif"/>
        <family val="1"/>
      </rPr>
      <t>beɲe</t>
    </r>
    <r>
      <rPr>
        <sz val="11"/>
        <color indexed="8"/>
        <rFont val="Starling Serif"/>
        <family val="1"/>
      </rPr>
      <t xml:space="preserve"> 'to tell / to explain' (class I) [Mamiani 1699: 30, 80], </t>
    </r>
    <r>
      <rPr>
        <i/>
        <sz val="11"/>
        <color indexed="8"/>
        <rFont val="Starling Serif"/>
        <family val="1"/>
      </rPr>
      <t>woɾobɨ / =uwoɾobɨ</t>
    </r>
    <r>
      <rPr>
        <sz val="11"/>
        <color indexed="8"/>
        <rFont val="Starling Serif"/>
        <family val="1"/>
      </rPr>
      <t xml:space="preserve"> 'to tell / news' [Mamiani 1699: 35], </t>
    </r>
    <r>
      <rPr>
        <i/>
        <sz val="11"/>
        <color indexed="8"/>
        <rFont val="Starling Serif"/>
        <family val="1"/>
      </rPr>
      <t>tu</t>
    </r>
    <r>
      <rPr>
        <sz val="11"/>
        <color indexed="8"/>
        <rFont val="Starling Serif"/>
        <family val="1"/>
      </rPr>
      <t xml:space="preserve"> 'to talk' [Mamiani 1699: 81].</t>
    </r>
  </si>
  <si>
    <r>
      <t xml:space="preserve">Mamiani 1699: 8 (cites as </t>
    </r>
    <r>
      <rPr>
        <i/>
        <sz val="11"/>
        <color indexed="8"/>
        <rFont val="Starling Serif"/>
        <family val="1"/>
      </rPr>
      <t>=ubɨ</t>
    </r>
    <r>
      <rPr>
        <sz val="11"/>
        <color indexed="8"/>
        <rFont val="Starling Serif"/>
        <family val="1"/>
      </rPr>
      <t xml:space="preserve">), 79; Mamiani 1698: 21. Polysemy: 'to see / to hear'. Cf. intransitive </t>
    </r>
    <r>
      <rPr>
        <i/>
        <sz val="11"/>
        <color indexed="8"/>
        <rFont val="Starling Serif"/>
        <family val="1"/>
      </rPr>
      <t>ne</t>
    </r>
    <r>
      <rPr>
        <sz val="11"/>
        <color indexed="8"/>
        <rFont val="Starling Serif"/>
        <family val="1"/>
      </rPr>
      <t xml:space="preserve"> 'to look / to care' (class II) [Azevedo 1965: 87; Mamiani 1699: 33, 95], </t>
    </r>
    <r>
      <rPr>
        <i/>
        <sz val="11"/>
        <color indexed="8"/>
        <rFont val="Starling Serif"/>
        <family val="1"/>
      </rPr>
      <t xml:space="preserve">ne pɾi </t>
    </r>
    <r>
      <rPr>
        <sz val="11"/>
        <color indexed="8"/>
        <rFont val="Starling Serif"/>
        <family val="1"/>
      </rPr>
      <t>'to stare (?)' ('olhar totalmente') [Azevedo 1965: 10; Mamiani 1699: 89]. Intransitive.</t>
    </r>
  </si>
  <si>
    <r>
      <t xml:space="preserve">Not attested. Cf. </t>
    </r>
    <r>
      <rPr>
        <i/>
        <sz val="11"/>
        <color indexed="8"/>
        <rFont val="Starling Serif"/>
        <family val="1"/>
      </rPr>
      <t>ɾo</t>
    </r>
    <r>
      <rPr>
        <sz val="11"/>
        <color indexed="8"/>
        <rFont val="Starling Serif"/>
        <family val="1"/>
      </rPr>
      <t xml:space="preserve"> 'clothes; classifier for clothes, skins' [Azevedo 1965: 92; Mamiani 1699: 17].</t>
    </r>
  </si>
  <si>
    <r>
      <t xml:space="preserve">Mamiani 1699: 34. Class II. Cf. </t>
    </r>
    <r>
      <rPr>
        <i/>
        <sz val="11"/>
        <color indexed="8"/>
        <rFont val="Starling Serif"/>
        <family val="1"/>
      </rPr>
      <t>ibə</t>
    </r>
    <r>
      <rPr>
        <sz val="11"/>
        <color indexed="8"/>
        <rFont val="Starling Serif"/>
        <family val="1"/>
      </rPr>
      <t xml:space="preserve"> 'to rise' [Azevedo 1965: 91; Mamiani 1698: 121].</t>
    </r>
  </si>
  <si>
    <r>
      <t xml:space="preserve">Azevedo 1965: 24, 25, 38, 71, 73; Mamiani 1699: 66; Mamiani 1698: 43, 150, 188, 190, 220. According to Azevedo, it is deictically neutral, but the only other demonstratives attested as modifiers are the proximal </t>
    </r>
    <r>
      <rPr>
        <i/>
        <sz val="11"/>
        <color indexed="8"/>
        <rFont val="Starling Serif"/>
        <family val="1"/>
      </rPr>
      <t>igɨ</t>
    </r>
    <r>
      <rPr>
        <sz val="11"/>
        <color indexed="8"/>
        <rFont val="Starling Serif"/>
        <family val="1"/>
      </rPr>
      <t xml:space="preserve"> and the inanimate </t>
    </r>
    <r>
      <rPr>
        <i/>
        <sz val="11"/>
        <color indexed="8"/>
        <rFont val="Starling Serif"/>
        <family val="1"/>
      </rPr>
      <t>uɾo</t>
    </r>
    <r>
      <rPr>
        <sz val="11"/>
        <color indexed="8"/>
        <rFont val="Starling Serif"/>
        <family val="1"/>
      </rPr>
      <t xml:space="preserve">. The distal demonstratives </t>
    </r>
    <r>
      <rPr>
        <i/>
        <sz val="11"/>
        <color indexed="8"/>
        <rFont val="Starling Serif"/>
        <family val="1"/>
      </rPr>
      <t xml:space="preserve">ɾoho </t>
    </r>
    <r>
      <rPr>
        <sz val="11"/>
        <color indexed="8"/>
        <rFont val="Starling Serif"/>
        <family val="1"/>
      </rPr>
      <t xml:space="preserve">(neutral for animateness) and </t>
    </r>
    <r>
      <rPr>
        <i/>
        <sz val="11"/>
        <color indexed="8"/>
        <rFont val="Starling Serif"/>
        <family val="1"/>
      </rPr>
      <t>eɾo</t>
    </r>
    <r>
      <rPr>
        <sz val="11"/>
        <color indexed="8"/>
        <rFont val="Starling Serif"/>
        <family val="1"/>
      </rPr>
      <t xml:space="preserve"> (animate) are not attested as modifiers.</t>
    </r>
  </si>
  <si>
    <r>
      <t xml:space="preserve">Azevedo 1965: 49, 71, 73; Mamiani 1699: 9; Mamiani 1698: 4, 150. According to Azevedo, marked for inanimateness; however, other known proximal demonstratives (animate </t>
    </r>
    <r>
      <rPr>
        <i/>
        <sz val="11"/>
        <color indexed="8"/>
        <rFont val="Starling Serif"/>
        <family val="1"/>
      </rPr>
      <t>eɾi</t>
    </r>
    <r>
      <rPr>
        <sz val="11"/>
        <color indexed="8"/>
        <rFont val="Starling Serif"/>
        <family val="1"/>
      </rPr>
      <t xml:space="preserve">, undetermined for animateness </t>
    </r>
    <r>
      <rPr>
        <i/>
        <sz val="11"/>
        <color indexed="8"/>
        <rFont val="Starling Serif"/>
        <family val="1"/>
      </rPr>
      <t>koho</t>
    </r>
    <r>
      <rPr>
        <sz val="11"/>
        <color indexed="8"/>
        <rFont val="Starling Serif"/>
        <family val="1"/>
      </rPr>
      <t xml:space="preserve">) are not attested as determiners. There are also </t>
    </r>
    <r>
      <rPr>
        <i/>
        <sz val="11"/>
        <color indexed="8"/>
        <rFont val="Starling Serif"/>
        <family val="1"/>
      </rPr>
      <t>ɾo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ɾi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uɾo</t>
    </r>
    <r>
      <rPr>
        <sz val="11"/>
        <color indexed="8"/>
        <rFont val="Starling Serif"/>
        <family val="1"/>
      </rPr>
      <t xml:space="preserve">, which are apparently deictically neutral. The proximal demonstratives </t>
    </r>
    <r>
      <rPr>
        <i/>
        <sz val="11"/>
        <color indexed="8"/>
        <rFont val="Starling Serif"/>
        <family val="1"/>
      </rPr>
      <t xml:space="preserve">koho </t>
    </r>
    <r>
      <rPr>
        <sz val="11"/>
        <color indexed="8"/>
        <rFont val="Starling Serif"/>
        <family val="1"/>
      </rPr>
      <t xml:space="preserve">(neutral for animateness) and </t>
    </r>
    <r>
      <rPr>
        <i/>
        <sz val="11"/>
        <color indexed="8"/>
        <rFont val="Starling Serif"/>
        <family val="1"/>
      </rPr>
      <t>eɾi</t>
    </r>
    <r>
      <rPr>
        <sz val="11"/>
        <color indexed="8"/>
        <rFont val="Starling Serif"/>
        <family val="1"/>
      </rPr>
      <t xml:space="preserve"> (animate) are not attested as modifiers.</t>
    </r>
  </si>
  <si>
    <r>
      <t xml:space="preserve">Azevedo 1965: 9; Mamiani 1698: 50, 76. Cf. </t>
    </r>
    <r>
      <rPr>
        <i/>
        <sz val="11"/>
        <color indexed="8"/>
        <rFont val="Starling Serif"/>
        <family val="1"/>
      </rPr>
      <t>ʒi</t>
    </r>
    <r>
      <rPr>
        <sz val="11"/>
        <color indexed="8"/>
        <rFont val="Starling Serif"/>
        <family val="1"/>
      </rPr>
      <t xml:space="preserve"> 'wood' [Azevedo 1965: 9; Mamiani 1698: 31]. Distinct from </t>
    </r>
    <r>
      <rPr>
        <i/>
        <sz val="11"/>
        <color indexed="8"/>
        <rFont val="Starling Serif"/>
        <family val="1"/>
      </rPr>
      <t>he-baɾu</t>
    </r>
    <r>
      <rPr>
        <sz val="11"/>
        <color indexed="8"/>
        <rFont val="Starling Serif"/>
        <family val="1"/>
      </rPr>
      <t xml:space="preserve"> 'tree trunk' [Mamiani 1699: 15].</t>
    </r>
  </si>
  <si>
    <r>
      <t xml:space="preserve">Azevedo 1965: 35, 38, 60; Mamiani 1699: 29, 34, 46-47, 76; Mamiani 1698: 12, 122. Imperative: </t>
    </r>
    <r>
      <rPr>
        <i/>
        <sz val="11"/>
        <color indexed="8"/>
        <rFont val="Starling Serif"/>
        <family val="1"/>
      </rPr>
      <t>ẽbɨ</t>
    </r>
    <r>
      <rPr>
        <sz val="11"/>
        <color indexed="8"/>
        <rFont val="Starling Serif"/>
        <family val="1"/>
      </rPr>
      <t xml:space="preserve">. Class I or II. Distinct from the defective verb </t>
    </r>
    <r>
      <rPr>
        <i/>
        <sz val="11"/>
        <color indexed="8"/>
        <rFont val="Starling Serif"/>
        <family val="1"/>
      </rPr>
      <t>wo</t>
    </r>
    <r>
      <rPr>
        <sz val="11"/>
        <color indexed="8"/>
        <rFont val="Starling Serif"/>
        <family val="1"/>
      </rPr>
      <t xml:space="preserve"> [Azevedo 1965: 38, 58; Mamiani 1699: 47], which is used only in questions and answers and cannot occur with TAM markers.</t>
    </r>
  </si>
  <si>
    <r>
      <t xml:space="preserve">Azevedo 1965: 3, 9; Mamiani 1699: 15; Mamiani 1698: 17, 106. Class I. Distinct from </t>
    </r>
    <r>
      <rPr>
        <i/>
        <sz val="11"/>
        <color indexed="8"/>
        <rFont val="Starling Serif"/>
        <family val="1"/>
      </rPr>
      <t>ku</t>
    </r>
    <r>
      <rPr>
        <sz val="11"/>
        <color indexed="8"/>
        <rFont val="Starling Serif"/>
        <family val="1"/>
      </rPr>
      <t xml:space="preserve"> 'liquid' [Azevedo 1965: 66; Mamiani 1699: 15]. Cf. </t>
    </r>
    <r>
      <rPr>
        <i/>
        <sz val="11"/>
        <color indexed="8"/>
        <rFont val="Starling Serif"/>
        <family val="1"/>
      </rPr>
      <t>kɾu-</t>
    </r>
    <r>
      <rPr>
        <sz val="11"/>
        <color indexed="8"/>
        <rFont val="Starling Serif"/>
        <family val="1"/>
      </rPr>
      <t xml:space="preserve"> 'classifier for liquids' [Azevedo 1965: 92].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</si>
  <si>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</si>
  <si>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</si>
  <si>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 xml:space="preserve">Azevedo 1965: 58. Occurs with classifiers. Distinct from </t>
    </r>
    <r>
      <rPr>
        <i/>
        <sz val="11"/>
        <color indexed="8"/>
        <rFont val="Starling Serif"/>
        <family val="1"/>
      </rPr>
      <t>=kẽke</t>
    </r>
    <r>
      <rPr>
        <sz val="11"/>
        <color indexed="8"/>
        <rFont val="Starling Serif"/>
        <family val="1"/>
      </rPr>
      <t xml:space="preserve"> 'pure, clean'; </t>
    </r>
    <r>
      <rPr>
        <i/>
        <sz val="11"/>
        <color indexed="8"/>
        <rFont val="Starling Serif"/>
        <family val="1"/>
      </rPr>
      <t>ne, nu</t>
    </r>
    <r>
      <rPr>
        <sz val="11"/>
        <color indexed="8"/>
        <rFont val="Starling Serif"/>
        <family val="1"/>
      </rPr>
      <t xml:space="preserve"> 'clear'.</t>
    </r>
  </si>
  <si>
    <r>
      <t xml:space="preserve">Azevedo 1965: 3; Mamiani 1698: 136. Cf. </t>
    </r>
    <r>
      <rPr>
        <i/>
        <sz val="11"/>
        <color indexed="8"/>
        <rFont val="Starling Serif"/>
        <family val="1"/>
      </rPr>
      <t>ɾute / =uɾute</t>
    </r>
    <r>
      <rPr>
        <sz val="11"/>
        <color indexed="8"/>
        <rFont val="Starling Serif"/>
        <family val="1"/>
      </rPr>
      <t xml:space="preserve"> 'old woman' [Mamiani 1699: 24].</t>
    </r>
  </si>
  <si>
    <r>
      <t xml:space="preserve">Azevedo 1965: 80; Mamiani 1699: 92. A negation of </t>
    </r>
    <r>
      <rPr>
        <i/>
        <sz val="11"/>
        <color indexed="8"/>
        <rFont val="Starling Serif"/>
        <family val="1"/>
      </rPr>
      <t>dama</t>
    </r>
    <r>
      <rPr>
        <sz val="11"/>
        <color indexed="8"/>
        <rFont val="Starling Serif"/>
        <family val="1"/>
      </rPr>
      <t xml:space="preserve"> 'far'.</t>
    </r>
  </si>
  <si>
    <r>
      <t xml:space="preserve">Not attested. Cf. </t>
    </r>
    <r>
      <rPr>
        <i/>
        <sz val="11"/>
        <color indexed="8"/>
        <rFont val="Starling Serif"/>
        <family val="1"/>
      </rPr>
      <t>ho(i)-</t>
    </r>
    <r>
      <rPr>
        <sz val="11"/>
        <color indexed="8"/>
        <rFont val="Starling Serif"/>
        <family val="1"/>
      </rPr>
      <t>, a classifier for ropes, vines, threads, snakes.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</si>
</sst>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17</v>
      </c>
      <c r="D2" s="2">
        <v>0</v>
      </c>
      <c r="E2" s="2" t="s">
        <v>256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257</v>
      </c>
    </row>
    <row r="4" spans="1:5" ht="20.25">
      <c r="A4" s="2">
        <v>1</v>
      </c>
      <c r="B4" s="2" t="s">
        <v>5</v>
      </c>
      <c r="C4" s="2" t="str">
        <f>"=kɾi-bune ~ =kɾi-bə"</f>
        <v>=kɾi-bune ~ =kɾi-bə</v>
      </c>
      <c r="D4" s="2">
        <v>2</v>
      </c>
      <c r="E4" s="2" t="s">
        <v>258</v>
      </c>
    </row>
    <row r="5" spans="1:5" ht="20.25">
      <c r="A5" s="2">
        <v>2</v>
      </c>
      <c r="B5" s="2" t="s">
        <v>7</v>
      </c>
      <c r="C5" s="2" t="s">
        <v>8</v>
      </c>
      <c r="D5" s="2">
        <v>1</v>
      </c>
      <c r="E5" s="2" t="s">
        <v>9</v>
      </c>
    </row>
    <row r="6" spans="1:5" ht="20.25">
      <c r="A6" s="2">
        <v>3</v>
      </c>
      <c r="B6" s="2" t="s">
        <v>10</v>
      </c>
      <c r="C6" s="2" t="s">
        <v>11</v>
      </c>
      <c r="D6" s="2">
        <v>1</v>
      </c>
      <c r="E6" s="2" t="s">
        <v>12</v>
      </c>
    </row>
    <row r="7" spans="1:5" ht="20.25">
      <c r="A7" s="2">
        <v>4</v>
      </c>
      <c r="B7" s="2" t="s">
        <v>13</v>
      </c>
      <c r="C7" s="2" t="s">
        <v>14</v>
      </c>
      <c r="D7" s="2">
        <v>1</v>
      </c>
      <c r="E7" s="2" t="s">
        <v>259</v>
      </c>
    </row>
    <row r="8" spans="1:5" ht="20.25">
      <c r="A8" s="2">
        <v>5</v>
      </c>
      <c r="B8" s="2" t="s">
        <v>15</v>
      </c>
      <c r="C8" s="2" t="str">
        <f>"=yẽ"</f>
        <v>=yẽ</v>
      </c>
      <c r="D8" s="2">
        <v>1</v>
      </c>
      <c r="E8" s="2" t="s">
        <v>16</v>
      </c>
    </row>
    <row r="9" spans="1:5" ht="20.25">
      <c r="A9" s="2">
        <v>6</v>
      </c>
      <c r="B9" s="2" t="s">
        <v>17</v>
      </c>
      <c r="C9" s="2"/>
      <c r="D9" s="2">
        <v>-1</v>
      </c>
      <c r="E9" s="2" t="s">
        <v>18</v>
      </c>
    </row>
    <row r="10" spans="1:5" ht="20.25">
      <c r="A10" s="2">
        <v>7</v>
      </c>
      <c r="B10" s="2" t="s">
        <v>19</v>
      </c>
      <c r="C10" s="2"/>
      <c r="D10" s="2">
        <v>-1</v>
      </c>
      <c r="E10" s="2" t="s">
        <v>260</v>
      </c>
    </row>
    <row r="11" spans="1:5" ht="20.25">
      <c r="A11" s="2">
        <v>8</v>
      </c>
      <c r="B11" s="2" t="s">
        <v>20</v>
      </c>
      <c r="C11" s="2" t="str">
        <f>"=koco"</f>
        <v>=koco</v>
      </c>
      <c r="D11" s="2">
        <v>1</v>
      </c>
      <c r="E11" s="2" t="s">
        <v>21</v>
      </c>
    </row>
    <row r="12" spans="1:5" ht="20.25">
      <c r="A12" s="2">
        <v>9</v>
      </c>
      <c r="B12" s="2" t="s">
        <v>22</v>
      </c>
      <c r="C12" s="2" t="s">
        <v>23</v>
      </c>
      <c r="D12" s="2">
        <v>1</v>
      </c>
      <c r="E12" s="2" t="s">
        <v>24</v>
      </c>
    </row>
    <row r="13" spans="1:5" ht="20.25">
      <c r="A13" s="2">
        <v>10</v>
      </c>
      <c r="B13" s="2" t="s">
        <v>25</v>
      </c>
      <c r="C13" s="2" t="s">
        <v>26</v>
      </c>
      <c r="D13" s="2">
        <v>1</v>
      </c>
      <c r="E13" s="2" t="s">
        <v>27</v>
      </c>
    </row>
    <row r="14" spans="1:5" ht="20.25">
      <c r="A14" s="2">
        <v>11</v>
      </c>
      <c r="B14" s="2" t="s">
        <v>28</v>
      </c>
      <c r="C14" s="2" t="s">
        <v>29</v>
      </c>
      <c r="D14" s="2">
        <v>1</v>
      </c>
      <c r="E14" s="2" t="s">
        <v>261</v>
      </c>
    </row>
    <row r="15" spans="1:5" ht="20.25">
      <c r="A15" s="2">
        <v>12</v>
      </c>
      <c r="B15" s="2" t="s">
        <v>30</v>
      </c>
      <c r="C15" s="2"/>
      <c r="D15" s="2">
        <v>-1</v>
      </c>
      <c r="E15" s="2" t="s">
        <v>262</v>
      </c>
    </row>
    <row r="16" spans="1:5" ht="20.25">
      <c r="A16" s="2">
        <v>13</v>
      </c>
      <c r="B16" s="2" t="s">
        <v>31</v>
      </c>
      <c r="C16" s="2" t="s">
        <v>32</v>
      </c>
      <c r="D16" s="2">
        <v>1</v>
      </c>
      <c r="E16" s="2" t="s">
        <v>263</v>
      </c>
    </row>
    <row r="17" spans="1:5" ht="20.25">
      <c r="A17" s="2">
        <v>14</v>
      </c>
      <c r="B17" s="2" t="s">
        <v>33</v>
      </c>
      <c r="C17" s="2"/>
      <c r="D17" s="2">
        <v>-1</v>
      </c>
      <c r="E17" s="2" t="s">
        <v>18</v>
      </c>
    </row>
    <row r="18" spans="1:5" ht="20.25">
      <c r="A18" s="2">
        <v>15</v>
      </c>
      <c r="B18" s="2" t="s">
        <v>34</v>
      </c>
      <c r="C18" s="2" t="s">
        <v>35</v>
      </c>
      <c r="D18" s="2">
        <v>1</v>
      </c>
      <c r="E18" s="2" t="s">
        <v>36</v>
      </c>
    </row>
    <row r="19" spans="1:5" ht="20.25">
      <c r="A19" s="2">
        <v>16</v>
      </c>
      <c r="B19" s="2" t="s">
        <v>37</v>
      </c>
      <c r="C19" s="2" t="s">
        <v>38</v>
      </c>
      <c r="D19" s="2">
        <v>1</v>
      </c>
      <c r="E19" s="2" t="s">
        <v>264</v>
      </c>
    </row>
    <row r="20" spans="1:5" ht="20.25">
      <c r="A20" s="2">
        <v>17</v>
      </c>
      <c r="B20" s="2" t="s">
        <v>39</v>
      </c>
      <c r="C20" s="2" t="s">
        <v>40</v>
      </c>
      <c r="D20" s="2">
        <v>1</v>
      </c>
      <c r="E20" s="2" t="s">
        <v>265</v>
      </c>
    </row>
    <row r="21" spans="1:5" ht="20.25">
      <c r="A21" s="2">
        <v>18</v>
      </c>
      <c r="B21" s="2" t="s">
        <v>41</v>
      </c>
      <c r="C21" s="2"/>
      <c r="D21" s="2">
        <v>-1</v>
      </c>
      <c r="E21" s="2" t="s">
        <v>18</v>
      </c>
    </row>
    <row r="22" spans="1:5" ht="20.25">
      <c r="A22" s="2">
        <v>19</v>
      </c>
      <c r="B22" s="2" t="s">
        <v>42</v>
      </c>
      <c r="C22" s="2" t="s">
        <v>43</v>
      </c>
      <c r="D22" s="2">
        <v>0</v>
      </c>
      <c r="E22" s="2" t="s">
        <v>44</v>
      </c>
    </row>
    <row r="23" spans="1:5" ht="20.25">
      <c r="A23" s="2">
        <v>20</v>
      </c>
      <c r="B23" s="2" t="s">
        <v>45</v>
      </c>
      <c r="C23" s="2" t="str">
        <f>"=kɾa"</f>
        <v>=kɾa</v>
      </c>
      <c r="D23" s="2">
        <v>1</v>
      </c>
      <c r="E23" s="2" t="s">
        <v>266</v>
      </c>
    </row>
    <row r="24" spans="1:5" ht="20.25">
      <c r="A24" s="2">
        <v>21</v>
      </c>
      <c r="B24" s="2" t="s">
        <v>46</v>
      </c>
      <c r="C24" s="2" t="s">
        <v>47</v>
      </c>
      <c r="D24" s="2">
        <v>1</v>
      </c>
      <c r="E24" s="2" t="s">
        <v>267</v>
      </c>
    </row>
    <row r="25" spans="1:5" ht="20.25">
      <c r="A25" s="2">
        <v>22</v>
      </c>
      <c r="B25" s="2" t="s">
        <v>48</v>
      </c>
      <c r="C25" s="2" t="s">
        <v>49</v>
      </c>
      <c r="D25" s="2">
        <v>1</v>
      </c>
      <c r="E25" s="2" t="s">
        <v>268</v>
      </c>
    </row>
    <row r="26" spans="1:5" ht="20.25">
      <c r="A26" s="2">
        <v>23</v>
      </c>
      <c r="B26" s="2" t="s">
        <v>50</v>
      </c>
      <c r="C26" s="2" t="s">
        <v>51</v>
      </c>
      <c r="D26" s="2">
        <v>1</v>
      </c>
      <c r="E26" s="2" t="s">
        <v>269</v>
      </c>
    </row>
    <row r="27" spans="1:5" ht="20.25">
      <c r="A27" s="2">
        <v>24</v>
      </c>
      <c r="B27" s="2" t="s">
        <v>52</v>
      </c>
      <c r="C27" s="2"/>
      <c r="D27" s="2">
        <v>-1</v>
      </c>
      <c r="E27" s="2" t="s">
        <v>18</v>
      </c>
    </row>
    <row r="28" spans="1:5" ht="20.25">
      <c r="A28" s="2">
        <v>25</v>
      </c>
      <c r="B28" s="2" t="s">
        <v>53</v>
      </c>
      <c r="C28" s="2" t="s">
        <v>54</v>
      </c>
      <c r="D28" s="2">
        <v>1</v>
      </c>
      <c r="E28" s="2" t="s">
        <v>55</v>
      </c>
    </row>
    <row r="29" spans="1:5" ht="20.25">
      <c r="A29" s="2">
        <v>26</v>
      </c>
      <c r="B29" s="2" t="s">
        <v>56</v>
      </c>
      <c r="C29" s="2" t="s">
        <v>57</v>
      </c>
      <c r="D29" s="2">
        <v>1</v>
      </c>
      <c r="E29" s="2" t="s">
        <v>270</v>
      </c>
    </row>
    <row r="30" spans="1:5" ht="20.25">
      <c r="A30" s="2">
        <v>27</v>
      </c>
      <c r="B30" s="2" t="s">
        <v>58</v>
      </c>
      <c r="C30" s="2" t="s">
        <v>59</v>
      </c>
      <c r="D30" s="2">
        <v>1</v>
      </c>
      <c r="E30" s="2" t="s">
        <v>60</v>
      </c>
    </row>
    <row r="31" spans="1:5" ht="20.25">
      <c r="A31" s="2">
        <v>28</v>
      </c>
      <c r="B31" s="2" t="s">
        <v>61</v>
      </c>
      <c r="C31" s="2" t="s">
        <v>62</v>
      </c>
      <c r="D31" s="2">
        <v>1</v>
      </c>
      <c r="E31" s="2" t="s">
        <v>63</v>
      </c>
    </row>
    <row r="32" spans="1:5" ht="20.25">
      <c r="A32" s="2">
        <v>29</v>
      </c>
      <c r="B32" s="2" t="s">
        <v>64</v>
      </c>
      <c r="C32" s="2" t="s">
        <v>65</v>
      </c>
      <c r="D32" s="2">
        <v>1</v>
      </c>
      <c r="E32" s="2" t="s">
        <v>66</v>
      </c>
    </row>
    <row r="33" spans="1:5" ht="20.25">
      <c r="A33" s="2">
        <v>30</v>
      </c>
      <c r="B33" s="2" t="s">
        <v>67</v>
      </c>
      <c r="C33" s="2" t="s">
        <v>68</v>
      </c>
      <c r="D33" s="2">
        <v>1</v>
      </c>
      <c r="E33" s="2" t="s">
        <v>69</v>
      </c>
    </row>
    <row r="34" spans="1:5" ht="20.25">
      <c r="A34" s="2">
        <v>31</v>
      </c>
      <c r="B34" s="2" t="s">
        <v>70</v>
      </c>
      <c r="C34" s="2" t="s">
        <v>71</v>
      </c>
      <c r="D34" s="2">
        <v>1</v>
      </c>
      <c r="E34" s="2" t="s">
        <v>271</v>
      </c>
    </row>
    <row r="35" spans="1:5" ht="20.25">
      <c r="A35" s="2">
        <v>32</v>
      </c>
      <c r="B35" s="2" t="s">
        <v>72</v>
      </c>
      <c r="C35" s="2" t="s">
        <v>73</v>
      </c>
      <c r="D35" s="2">
        <v>1</v>
      </c>
      <c r="E35" s="2" t="s">
        <v>272</v>
      </c>
    </row>
    <row r="36" spans="1:5" ht="20.25">
      <c r="A36" s="2">
        <v>33</v>
      </c>
      <c r="B36" s="2" t="s">
        <v>74</v>
      </c>
      <c r="C36" s="2" t="s">
        <v>75</v>
      </c>
      <c r="D36" s="2">
        <v>1</v>
      </c>
      <c r="E36" s="2" t="s">
        <v>76</v>
      </c>
    </row>
    <row r="37" spans="1:5" ht="20.25">
      <c r="A37" s="2">
        <v>34</v>
      </c>
      <c r="B37" s="2" t="s">
        <v>77</v>
      </c>
      <c r="C37" s="2" t="s">
        <v>78</v>
      </c>
      <c r="D37" s="2">
        <v>1</v>
      </c>
      <c r="E37" s="2" t="s">
        <v>273</v>
      </c>
    </row>
    <row r="38" spans="1:5" ht="20.25">
      <c r="A38" s="2">
        <v>35</v>
      </c>
      <c r="B38" s="2" t="s">
        <v>79</v>
      </c>
      <c r="C38" s="2" t="str">
        <f>"=eɾã"</f>
        <v>=eɾã</v>
      </c>
      <c r="D38" s="2">
        <v>1</v>
      </c>
      <c r="E38" s="2" t="s">
        <v>80</v>
      </c>
    </row>
    <row r="39" spans="1:5" ht="20.25">
      <c r="A39" s="2">
        <v>36</v>
      </c>
      <c r="B39" s="2" t="s">
        <v>81</v>
      </c>
      <c r="C39" s="2" t="s">
        <v>82</v>
      </c>
      <c r="D39" s="2">
        <v>1</v>
      </c>
      <c r="E39" s="2" t="s">
        <v>83</v>
      </c>
    </row>
    <row r="40" spans="1:5" ht="20.25">
      <c r="A40" s="2">
        <v>37</v>
      </c>
      <c r="B40" s="2" t="s">
        <v>84</v>
      </c>
      <c r="C40" s="2" t="s">
        <v>85</v>
      </c>
      <c r="D40" s="2">
        <v>1</v>
      </c>
      <c r="E40" s="2" t="s">
        <v>86</v>
      </c>
    </row>
    <row r="41" spans="1:5" ht="20.25">
      <c r="A41" s="2">
        <v>38</v>
      </c>
      <c r="B41" s="2" t="s">
        <v>87</v>
      </c>
      <c r="C41" s="2" t="s">
        <v>88</v>
      </c>
      <c r="D41" s="2">
        <v>1</v>
      </c>
      <c r="E41" s="2" t="s">
        <v>89</v>
      </c>
    </row>
    <row r="42" spans="1:5" ht="20.25">
      <c r="A42" s="2">
        <v>39</v>
      </c>
      <c r="B42" s="2" t="s">
        <v>90</v>
      </c>
      <c r="C42" s="2" t="str">
        <f>"=ubi #"</f>
        <v>=ubi #</v>
      </c>
      <c r="D42" s="2">
        <v>1</v>
      </c>
      <c r="E42" s="2" t="s">
        <v>91</v>
      </c>
    </row>
    <row r="43" spans="1:5" ht="20.25">
      <c r="A43" s="2">
        <v>39</v>
      </c>
      <c r="B43" s="2" t="s">
        <v>90</v>
      </c>
      <c r="C43" s="2" t="s">
        <v>92</v>
      </c>
      <c r="D43" s="2">
        <v>2</v>
      </c>
      <c r="E43" s="2" t="s">
        <v>274</v>
      </c>
    </row>
    <row r="44" spans="1:5" ht="20.25">
      <c r="A44" s="2">
        <v>40</v>
      </c>
      <c r="B44" s="2" t="s">
        <v>93</v>
      </c>
      <c r="C44" s="2" t="s">
        <v>94</v>
      </c>
      <c r="D44" s="2">
        <v>1</v>
      </c>
      <c r="E44" s="2" t="s">
        <v>95</v>
      </c>
    </row>
    <row r="45" spans="1:5" ht="20.25">
      <c r="A45" s="2">
        <v>41</v>
      </c>
      <c r="B45" s="2" t="s">
        <v>96</v>
      </c>
      <c r="C45" s="2"/>
      <c r="D45" s="2">
        <v>-1</v>
      </c>
      <c r="E45" s="2" t="s">
        <v>18</v>
      </c>
    </row>
    <row r="46" spans="1:5" ht="20.25">
      <c r="A46" s="2">
        <v>42</v>
      </c>
      <c r="B46" s="2" t="s">
        <v>97</v>
      </c>
      <c r="C46" s="2" t="s">
        <v>98</v>
      </c>
      <c r="D46" s="2">
        <v>1</v>
      </c>
      <c r="E46" s="2" t="s">
        <v>99</v>
      </c>
    </row>
    <row r="47" spans="1:5" ht="20.25">
      <c r="A47" s="2">
        <v>43</v>
      </c>
      <c r="B47" s="2" t="s">
        <v>100</v>
      </c>
      <c r="C47" s="2" t="s">
        <v>101</v>
      </c>
      <c r="D47" s="2">
        <v>1</v>
      </c>
      <c r="E47" s="2" t="s">
        <v>102</v>
      </c>
    </row>
    <row r="48" spans="1:5" ht="20.25">
      <c r="A48" s="2">
        <v>44</v>
      </c>
      <c r="B48" s="2" t="s">
        <v>103</v>
      </c>
      <c r="C48" s="2" t="s">
        <v>104</v>
      </c>
      <c r="D48" s="2">
        <v>1</v>
      </c>
      <c r="E48" s="2" t="s">
        <v>105</v>
      </c>
    </row>
    <row r="49" spans="1:5" ht="20.25">
      <c r="A49" s="2">
        <v>45</v>
      </c>
      <c r="B49" s="2" t="s">
        <v>106</v>
      </c>
      <c r="C49" s="2" t="s">
        <v>107</v>
      </c>
      <c r="D49" s="2">
        <v>1</v>
      </c>
      <c r="E49" s="2" t="s">
        <v>108</v>
      </c>
    </row>
    <row r="50" spans="1:5" ht="20.25">
      <c r="A50" s="2">
        <v>46</v>
      </c>
      <c r="B50" s="2" t="s">
        <v>109</v>
      </c>
      <c r="C50" s="2" t="s">
        <v>110</v>
      </c>
      <c r="D50" s="2">
        <v>1</v>
      </c>
      <c r="E50" s="2" t="s">
        <v>111</v>
      </c>
    </row>
    <row r="51" spans="1:5" ht="20.25">
      <c r="A51" s="2">
        <v>47</v>
      </c>
      <c r="B51" s="2" t="s">
        <v>112</v>
      </c>
      <c r="C51" s="2" t="s">
        <v>113</v>
      </c>
      <c r="D51" s="2">
        <v>-1</v>
      </c>
      <c r="E51" s="2" t="s">
        <v>114</v>
      </c>
    </row>
    <row r="52" spans="1:5" ht="20.25">
      <c r="A52" s="2">
        <v>48</v>
      </c>
      <c r="B52" s="2" t="s">
        <v>115</v>
      </c>
      <c r="C52" s="2" t="s">
        <v>116</v>
      </c>
      <c r="D52" s="2">
        <v>-1</v>
      </c>
      <c r="E52" s="2" t="s">
        <v>117</v>
      </c>
    </row>
    <row r="53" spans="1:5" ht="20.25">
      <c r="A53" s="2">
        <v>49</v>
      </c>
      <c r="B53" s="2" t="s">
        <v>118</v>
      </c>
      <c r="C53" s="2" t="str">
        <f>"=či"</f>
        <v>=či</v>
      </c>
      <c r="D53" s="2">
        <v>1</v>
      </c>
      <c r="E53" s="2" t="s">
        <v>119</v>
      </c>
    </row>
    <row r="54" spans="1:5" ht="20.25">
      <c r="A54" s="2">
        <v>50</v>
      </c>
      <c r="B54" s="2" t="s">
        <v>120</v>
      </c>
      <c r="C54" s="2" t="s">
        <v>121</v>
      </c>
      <c r="D54" s="2">
        <v>1</v>
      </c>
      <c r="E54" s="2" t="s">
        <v>122</v>
      </c>
    </row>
    <row r="55" spans="1:5" ht="20.25">
      <c r="A55" s="2">
        <v>51</v>
      </c>
      <c r="B55" s="2" t="s">
        <v>123</v>
      </c>
      <c r="C55" s="2" t="s">
        <v>124</v>
      </c>
      <c r="D55" s="2">
        <v>1</v>
      </c>
      <c r="E55" s="2" t="s">
        <v>275</v>
      </c>
    </row>
    <row r="56" spans="1:5" ht="20.25">
      <c r="A56" s="2">
        <v>52</v>
      </c>
      <c r="B56" s="2" t="s">
        <v>125</v>
      </c>
      <c r="C56" s="2" t="str">
        <f>"=yo"</f>
        <v>=yo</v>
      </c>
      <c r="D56" s="2">
        <v>1</v>
      </c>
      <c r="E56" s="2" t="s">
        <v>276</v>
      </c>
    </row>
    <row r="57" spans="1:5" ht="20.25">
      <c r="A57" s="2">
        <v>53</v>
      </c>
      <c r="B57" s="2" t="s">
        <v>126</v>
      </c>
      <c r="C57" s="2" t="s">
        <v>127</v>
      </c>
      <c r="D57" s="2">
        <v>1</v>
      </c>
      <c r="E57" s="2" t="s">
        <v>277</v>
      </c>
    </row>
    <row r="58" spans="1:5" ht="20.25">
      <c r="A58" s="2">
        <v>53</v>
      </c>
      <c r="B58" s="2" t="s">
        <v>126</v>
      </c>
      <c r="C58" s="2" t="s">
        <v>128</v>
      </c>
      <c r="D58" s="2">
        <v>2</v>
      </c>
      <c r="E58" s="2" t="s">
        <v>129</v>
      </c>
    </row>
    <row r="59" spans="1:5" ht="20.25">
      <c r="A59" s="2">
        <v>54</v>
      </c>
      <c r="B59" s="2" t="s">
        <v>130</v>
      </c>
      <c r="C59" s="2"/>
      <c r="D59" s="2">
        <v>-1</v>
      </c>
      <c r="E59" s="2" t="s">
        <v>18</v>
      </c>
    </row>
    <row r="60" spans="1:5" ht="20.25">
      <c r="A60" s="2">
        <v>55</v>
      </c>
      <c r="B60" s="2" t="s">
        <v>131</v>
      </c>
      <c r="C60" s="2" t="s">
        <v>132</v>
      </c>
      <c r="D60" s="2">
        <v>1</v>
      </c>
      <c r="E60" s="2" t="s">
        <v>278</v>
      </c>
    </row>
    <row r="61" spans="1:5" ht="20.25">
      <c r="A61" s="2">
        <v>56</v>
      </c>
      <c r="B61" s="2" t="s">
        <v>133</v>
      </c>
      <c r="C61" s="2" t="s">
        <v>134</v>
      </c>
      <c r="D61" s="2">
        <v>1</v>
      </c>
      <c r="E61" s="2" t="s">
        <v>135</v>
      </c>
    </row>
    <row r="62" spans="1:5" ht="20.25">
      <c r="A62" s="2">
        <v>57</v>
      </c>
      <c r="B62" s="2" t="s">
        <v>136</v>
      </c>
      <c r="C62" s="2" t="s">
        <v>137</v>
      </c>
      <c r="D62" s="2">
        <v>1</v>
      </c>
      <c r="E62" s="2" t="s">
        <v>138</v>
      </c>
    </row>
    <row r="63" spans="1:5" ht="20.25">
      <c r="A63" s="2">
        <v>58</v>
      </c>
      <c r="B63" s="2" t="s">
        <v>139</v>
      </c>
      <c r="C63" s="2" t="s">
        <v>140</v>
      </c>
      <c r="D63" s="2">
        <v>1</v>
      </c>
      <c r="E63" s="2" t="s">
        <v>27</v>
      </c>
    </row>
    <row r="64" spans="1:5" ht="20.25">
      <c r="A64" s="2">
        <v>58</v>
      </c>
      <c r="B64" s="2" t="s">
        <v>141</v>
      </c>
      <c r="C64" s="2" t="s">
        <v>142</v>
      </c>
      <c r="D64" s="2">
        <v>2</v>
      </c>
      <c r="E64" s="2" t="s">
        <v>143</v>
      </c>
    </row>
    <row r="65" spans="1:5" ht="20.25">
      <c r="A65" s="2">
        <v>59</v>
      </c>
      <c r="B65" s="2" t="s">
        <v>144</v>
      </c>
      <c r="C65" s="2" t="str">
        <f>"=če"</f>
        <v>=če</v>
      </c>
      <c r="D65" s="2">
        <v>1</v>
      </c>
      <c r="E65" s="2" t="s">
        <v>279</v>
      </c>
    </row>
    <row r="66" spans="1:5" ht="20.25">
      <c r="A66" s="2">
        <v>60</v>
      </c>
      <c r="B66" s="2" t="s">
        <v>145</v>
      </c>
      <c r="C66" s="2" t="s">
        <v>146</v>
      </c>
      <c r="D66" s="2">
        <v>1</v>
      </c>
      <c r="E66" s="2" t="s">
        <v>147</v>
      </c>
    </row>
    <row r="67" spans="1:5" ht="20.25">
      <c r="A67" s="2">
        <v>61</v>
      </c>
      <c r="B67" s="2" t="s">
        <v>148</v>
      </c>
      <c r="C67" s="2" t="s">
        <v>149</v>
      </c>
      <c r="D67" s="2">
        <v>1</v>
      </c>
      <c r="E67" s="2" t="s">
        <v>150</v>
      </c>
    </row>
    <row r="68" spans="1:5" ht="20.25">
      <c r="A68" s="2">
        <v>62</v>
      </c>
      <c r="B68" s="2" t="s">
        <v>151</v>
      </c>
      <c r="C68" s="2" t="str">
        <f>"=kie"</f>
        <v>=kie</v>
      </c>
      <c r="D68" s="2">
        <v>1</v>
      </c>
      <c r="E68" s="2" t="s">
        <v>280</v>
      </c>
    </row>
    <row r="69" spans="1:5" ht="20.25">
      <c r="A69" s="2">
        <v>62</v>
      </c>
      <c r="B69" s="2" t="s">
        <v>151</v>
      </c>
      <c r="C69" s="2" t="str">
        <f>"=dɨ"</f>
        <v>=dɨ</v>
      </c>
      <c r="D69" s="2">
        <v>2</v>
      </c>
      <c r="E69" s="2" t="s">
        <v>152</v>
      </c>
    </row>
    <row r="70" spans="1:5" ht="20.25">
      <c r="A70" s="2">
        <v>63</v>
      </c>
      <c r="B70" s="2" t="s">
        <v>153</v>
      </c>
      <c r="C70" s="2" t="str">
        <f>"=bihe"</f>
        <v>=bihe</v>
      </c>
      <c r="D70" s="2">
        <v>1</v>
      </c>
      <c r="E70" s="2" t="s">
        <v>154</v>
      </c>
    </row>
    <row r="71" spans="1:5" ht="20.25">
      <c r="A71" s="2">
        <v>64</v>
      </c>
      <c r="B71" s="2" t="s">
        <v>155</v>
      </c>
      <c r="C71" s="2" t="s">
        <v>156</v>
      </c>
      <c r="D71" s="2">
        <v>1</v>
      </c>
      <c r="E71" s="2" t="s">
        <v>281</v>
      </c>
    </row>
    <row r="72" spans="1:5" ht="20.25">
      <c r="A72" s="2">
        <v>65</v>
      </c>
      <c r="B72" s="2" t="s">
        <v>157</v>
      </c>
      <c r="C72" s="2" t="s">
        <v>158</v>
      </c>
      <c r="D72" s="2">
        <v>1</v>
      </c>
      <c r="E72" s="2" t="s">
        <v>282</v>
      </c>
    </row>
    <row r="73" spans="1:5" ht="20.25">
      <c r="A73" s="2">
        <v>66</v>
      </c>
      <c r="B73" s="2" t="s">
        <v>159</v>
      </c>
      <c r="C73" s="2" t="str">
        <f>"=he"</f>
        <v>=he</v>
      </c>
      <c r="D73" s="2">
        <v>1</v>
      </c>
      <c r="E73" s="2" t="s">
        <v>283</v>
      </c>
    </row>
    <row r="74" spans="1:5" ht="20.25">
      <c r="A74" s="2">
        <v>67</v>
      </c>
      <c r="B74" s="2" t="s">
        <v>160</v>
      </c>
      <c r="C74" s="2" t="s">
        <v>161</v>
      </c>
      <c r="D74" s="2">
        <v>1</v>
      </c>
      <c r="E74" s="2" t="s">
        <v>284</v>
      </c>
    </row>
    <row r="75" spans="1:5" ht="20.25">
      <c r="A75" s="2">
        <v>68</v>
      </c>
      <c r="B75" s="2" t="s">
        <v>162</v>
      </c>
      <c r="C75" s="2" t="s">
        <v>163</v>
      </c>
      <c r="D75" s="2">
        <v>1</v>
      </c>
      <c r="E75" s="2" t="s">
        <v>285</v>
      </c>
    </row>
    <row r="76" spans="1:5" ht="20.25">
      <c r="A76" s="2">
        <v>69</v>
      </c>
      <c r="B76" s="2" t="s">
        <v>164</v>
      </c>
      <c r="C76" s="2" t="str">
        <f>"=to ~ =toto"</f>
        <v>=to ~ =toto</v>
      </c>
      <c r="D76" s="2">
        <v>1</v>
      </c>
      <c r="E76" s="2" t="s">
        <v>165</v>
      </c>
    </row>
    <row r="77" spans="1:5" ht="20.25">
      <c r="A77" s="2">
        <v>70</v>
      </c>
      <c r="B77" s="2" t="s">
        <v>166</v>
      </c>
      <c r="C77" s="2" t="s">
        <v>167</v>
      </c>
      <c r="D77" s="2">
        <v>1</v>
      </c>
      <c r="E77" s="2" t="s">
        <v>168</v>
      </c>
    </row>
    <row r="78" spans="1:5" ht="20.25">
      <c r="A78" s="2">
        <v>71</v>
      </c>
      <c r="B78" s="2" t="s">
        <v>169</v>
      </c>
      <c r="C78" s="2" t="s">
        <v>170</v>
      </c>
      <c r="D78" s="2">
        <v>1</v>
      </c>
      <c r="E78" s="2" t="s">
        <v>286</v>
      </c>
    </row>
    <row r="79" spans="1:5" ht="20.25">
      <c r="A79" s="2">
        <v>72</v>
      </c>
      <c r="B79" s="2" t="s">
        <v>171</v>
      </c>
      <c r="C79" s="2" t="str">
        <f>"=ubi"</f>
        <v>=ubi</v>
      </c>
      <c r="D79" s="2">
        <v>1</v>
      </c>
      <c r="E79" s="2" t="s">
        <v>287</v>
      </c>
    </row>
    <row r="80" spans="1:5" ht="20.25">
      <c r="A80" s="2">
        <v>72</v>
      </c>
      <c r="B80" s="2" t="s">
        <v>171</v>
      </c>
      <c r="C80" s="2" t="s">
        <v>107</v>
      </c>
      <c r="D80" s="2">
        <v>2</v>
      </c>
      <c r="E80" s="2" t="s">
        <v>172</v>
      </c>
    </row>
    <row r="81" spans="1:5" ht="20.25">
      <c r="A81" s="2">
        <v>73</v>
      </c>
      <c r="B81" s="2" t="s">
        <v>173</v>
      </c>
      <c r="C81" s="2" t="s">
        <v>174</v>
      </c>
      <c r="D81" s="2">
        <v>1</v>
      </c>
      <c r="E81" s="2" t="s">
        <v>175</v>
      </c>
    </row>
    <row r="82" spans="1:5" ht="20.25">
      <c r="A82" s="2">
        <v>74</v>
      </c>
      <c r="B82" s="2" t="s">
        <v>176</v>
      </c>
      <c r="C82" s="2" t="s">
        <v>177</v>
      </c>
      <c r="D82" s="2">
        <v>1</v>
      </c>
      <c r="E82" s="2" t="s">
        <v>178</v>
      </c>
    </row>
    <row r="83" spans="1:5" ht="20.25">
      <c r="A83" s="2">
        <v>75</v>
      </c>
      <c r="B83" s="2" t="s">
        <v>179</v>
      </c>
      <c r="C83" s="2"/>
      <c r="D83" s="2">
        <v>-1</v>
      </c>
      <c r="E83" s="2" t="s">
        <v>288</v>
      </c>
    </row>
    <row r="84" spans="1:5" ht="20.25">
      <c r="A84" s="2">
        <v>76</v>
      </c>
      <c r="B84" s="2" t="s">
        <v>180</v>
      </c>
      <c r="C84" s="2" t="str">
        <f>"=unu"</f>
        <v>=unu</v>
      </c>
      <c r="D84" s="2">
        <v>1</v>
      </c>
      <c r="E84" s="2" t="s">
        <v>181</v>
      </c>
    </row>
    <row r="85" spans="1:5" ht="20.25">
      <c r="A85" s="2">
        <v>77</v>
      </c>
      <c r="B85" s="2" t="s">
        <v>182</v>
      </c>
      <c r="C85" s="2" t="str">
        <f>"=pi ~ =pi-nete"</f>
        <v>=pi ~ =pi-nete</v>
      </c>
      <c r="D85" s="2">
        <v>1</v>
      </c>
      <c r="E85" s="2" t="s">
        <v>183</v>
      </c>
    </row>
    <row r="86" spans="1:5" ht="20.25">
      <c r="A86" s="2">
        <v>78</v>
      </c>
      <c r="B86" s="2" t="s">
        <v>184</v>
      </c>
      <c r="C86" s="2"/>
      <c r="D86" s="2">
        <v>-1</v>
      </c>
      <c r="E86" s="2" t="s">
        <v>18</v>
      </c>
    </row>
    <row r="87" spans="1:5" ht="20.25">
      <c r="A87" s="2">
        <v>79</v>
      </c>
      <c r="B87" s="2" t="s">
        <v>185</v>
      </c>
      <c r="C87" s="2" t="s">
        <v>186</v>
      </c>
      <c r="D87" s="2">
        <v>1</v>
      </c>
      <c r="E87" s="2" t="s">
        <v>289</v>
      </c>
    </row>
    <row r="88" spans="1:5" ht="20.25">
      <c r="A88" s="2">
        <v>80</v>
      </c>
      <c r="B88" s="2" t="s">
        <v>187</v>
      </c>
      <c r="C88" s="2"/>
      <c r="D88" s="2">
        <v>-1</v>
      </c>
      <c r="E88" s="2" t="s">
        <v>18</v>
      </c>
    </row>
    <row r="89" spans="1:5" ht="20.25">
      <c r="A89" s="2">
        <v>81</v>
      </c>
      <c r="B89" s="2" t="s">
        <v>188</v>
      </c>
      <c r="C89" s="2" t="s">
        <v>189</v>
      </c>
      <c r="D89" s="2">
        <v>1</v>
      </c>
      <c r="E89" s="2" t="s">
        <v>190</v>
      </c>
    </row>
    <row r="90" spans="1:5" ht="20.25">
      <c r="A90" s="2">
        <v>82</v>
      </c>
      <c r="B90" s="2" t="s">
        <v>191</v>
      </c>
      <c r="C90" s="2" t="s">
        <v>192</v>
      </c>
      <c r="D90" s="2">
        <v>1</v>
      </c>
      <c r="E90" s="2" t="s">
        <v>193</v>
      </c>
    </row>
    <row r="91" spans="1:5" ht="20.25">
      <c r="A91" s="2">
        <v>83</v>
      </c>
      <c r="B91" s="2" t="s">
        <v>194</v>
      </c>
      <c r="C91" s="2" t="s">
        <v>195</v>
      </c>
      <c r="D91" s="2">
        <v>1</v>
      </c>
      <c r="E91" s="2" t="s">
        <v>196</v>
      </c>
    </row>
    <row r="92" spans="1:5" ht="20.25">
      <c r="A92" s="2">
        <v>83</v>
      </c>
      <c r="B92" s="2" t="s">
        <v>194</v>
      </c>
      <c r="C92" s="2" t="s">
        <v>197</v>
      </c>
      <c r="D92" s="2">
        <v>2</v>
      </c>
      <c r="E92" s="2" t="s">
        <v>198</v>
      </c>
    </row>
    <row r="93" spans="1:5" ht="20.25">
      <c r="A93" s="2">
        <v>84</v>
      </c>
      <c r="B93" s="2" t="s">
        <v>199</v>
      </c>
      <c r="C93" s="2" t="s">
        <v>43</v>
      </c>
      <c r="D93" s="2">
        <v>1</v>
      </c>
      <c r="E93" s="2" t="s">
        <v>122</v>
      </c>
    </row>
    <row r="94" spans="1:5" ht="20.25">
      <c r="A94" s="2">
        <v>85</v>
      </c>
      <c r="B94" s="2" t="s">
        <v>200</v>
      </c>
      <c r="C94" s="2" t="s">
        <v>201</v>
      </c>
      <c r="D94" s="2">
        <v>1</v>
      </c>
      <c r="E94" s="2" t="s">
        <v>290</v>
      </c>
    </row>
    <row r="95" spans="1:5" ht="20.25">
      <c r="A95" s="2">
        <v>86</v>
      </c>
      <c r="B95" s="2" t="s">
        <v>202</v>
      </c>
      <c r="C95" s="2" t="s">
        <v>203</v>
      </c>
      <c r="D95" s="2">
        <v>1</v>
      </c>
      <c r="E95" s="2" t="s">
        <v>291</v>
      </c>
    </row>
    <row r="96" spans="1:5" ht="20.25">
      <c r="A96" s="2">
        <v>87</v>
      </c>
      <c r="B96" s="2" t="s">
        <v>204</v>
      </c>
      <c r="C96" s="2" t="s">
        <v>205</v>
      </c>
      <c r="D96" s="2">
        <v>1</v>
      </c>
      <c r="E96" s="2" t="s">
        <v>206</v>
      </c>
    </row>
    <row r="97" spans="1:5" ht="20.25">
      <c r="A97" s="2">
        <v>88</v>
      </c>
      <c r="B97" s="2" t="s">
        <v>207</v>
      </c>
      <c r="C97" s="2" t="s">
        <v>208</v>
      </c>
      <c r="D97" s="2">
        <v>1</v>
      </c>
      <c r="E97" s="2" t="s">
        <v>209</v>
      </c>
    </row>
    <row r="98" spans="1:5" ht="20.25">
      <c r="A98" s="2">
        <v>89</v>
      </c>
      <c r="B98" s="2" t="s">
        <v>210</v>
      </c>
      <c r="C98" s="2" t="s">
        <v>211</v>
      </c>
      <c r="D98" s="2">
        <v>1</v>
      </c>
      <c r="E98" s="2" t="s">
        <v>212</v>
      </c>
    </row>
    <row r="99" spans="1:5" ht="20.25">
      <c r="A99" s="2">
        <v>90</v>
      </c>
      <c r="B99" s="2" t="s">
        <v>213</v>
      </c>
      <c r="C99" s="2" t="s">
        <v>214</v>
      </c>
      <c r="D99" s="2">
        <v>1</v>
      </c>
      <c r="E99" s="2" t="s">
        <v>292</v>
      </c>
    </row>
    <row r="100" spans="1:5" ht="20.25">
      <c r="A100" s="2">
        <v>91</v>
      </c>
      <c r="B100" s="2" t="s">
        <v>215</v>
      </c>
      <c r="C100" s="2" t="str">
        <f>"=wačani"</f>
        <v>=wačani</v>
      </c>
      <c r="D100" s="2">
        <v>1</v>
      </c>
      <c r="E100" s="2" t="s">
        <v>216</v>
      </c>
    </row>
    <row r="101" spans="1:5" ht="20.25">
      <c r="A101" s="2">
        <v>92</v>
      </c>
      <c r="B101" s="2" t="s">
        <v>217</v>
      </c>
      <c r="C101" s="2" t="s">
        <v>218</v>
      </c>
      <c r="D101" s="2">
        <v>1</v>
      </c>
      <c r="E101" s="2" t="s">
        <v>293</v>
      </c>
    </row>
    <row r="102" spans="1:5" ht="20.25">
      <c r="A102" s="2">
        <v>93</v>
      </c>
      <c r="B102" s="2" t="s">
        <v>219</v>
      </c>
      <c r="C102" s="2"/>
      <c r="D102" s="2">
        <v>-1</v>
      </c>
      <c r="E102" s="2" t="s">
        <v>18</v>
      </c>
    </row>
    <row r="103" spans="1:5" ht="20.25">
      <c r="A103" s="2">
        <v>94</v>
      </c>
      <c r="B103" s="2" t="s">
        <v>220</v>
      </c>
      <c r="C103" s="2" t="s">
        <v>221</v>
      </c>
      <c r="D103" s="2">
        <v>1</v>
      </c>
      <c r="E103" s="2" t="s">
        <v>294</v>
      </c>
    </row>
    <row r="104" spans="1:5" ht="20.25">
      <c r="A104" s="2">
        <v>95</v>
      </c>
      <c r="B104" s="2" t="s">
        <v>295</v>
      </c>
      <c r="C104" s="2" t="s">
        <v>222</v>
      </c>
      <c r="D104" s="2">
        <v>1</v>
      </c>
      <c r="E104" s="2" t="s">
        <v>223</v>
      </c>
    </row>
    <row r="105" spans="1:5" ht="20.25">
      <c r="A105" s="2">
        <v>95</v>
      </c>
      <c r="B105" s="2" t="s">
        <v>296</v>
      </c>
      <c r="C105" s="2" t="s">
        <v>224</v>
      </c>
      <c r="D105" s="2">
        <v>2</v>
      </c>
      <c r="E105" s="2" t="s">
        <v>225</v>
      </c>
    </row>
    <row r="106" spans="1:5" ht="20.25">
      <c r="A106" s="2">
        <v>96</v>
      </c>
      <c r="B106" s="2" t="s">
        <v>226</v>
      </c>
      <c r="C106" s="2" t="s">
        <v>227</v>
      </c>
      <c r="D106" s="2">
        <v>1</v>
      </c>
      <c r="E106" s="2" t="s">
        <v>228</v>
      </c>
    </row>
    <row r="107" spans="1:5" ht="20.25">
      <c r="A107" s="2">
        <v>96</v>
      </c>
      <c r="B107" s="2" t="s">
        <v>226</v>
      </c>
      <c r="C107" s="2" t="s">
        <v>229</v>
      </c>
      <c r="D107" s="2">
        <v>2</v>
      </c>
      <c r="E107" s="2" t="s">
        <v>230</v>
      </c>
    </row>
    <row r="108" spans="1:5" ht="20.25">
      <c r="A108" s="2">
        <v>97</v>
      </c>
      <c r="B108" s="2" t="s">
        <v>231</v>
      </c>
      <c r="C108" s="2" t="str">
        <f>"=ku"</f>
        <v>=ku</v>
      </c>
      <c r="D108" s="2">
        <v>1</v>
      </c>
      <c r="E108" s="2" t="s">
        <v>297</v>
      </c>
    </row>
    <row r="109" spans="1:5" ht="20.25">
      <c r="A109" s="2">
        <v>98</v>
      </c>
      <c r="B109" s="2" t="s">
        <v>232</v>
      </c>
      <c r="C109" s="2" t="s">
        <v>128</v>
      </c>
      <c r="D109" s="2">
        <v>1</v>
      </c>
      <c r="E109" s="2" t="s">
        <v>233</v>
      </c>
    </row>
    <row r="110" spans="1:5" ht="20.25">
      <c r="A110" s="2">
        <v>98</v>
      </c>
      <c r="B110" s="2" t="s">
        <v>232</v>
      </c>
      <c r="C110" s="2" t="s">
        <v>229</v>
      </c>
      <c r="D110" s="2">
        <v>2</v>
      </c>
      <c r="E110" s="2" t="s">
        <v>234</v>
      </c>
    </row>
    <row r="111" spans="1:5" ht="20.25">
      <c r="A111" s="2">
        <v>99</v>
      </c>
      <c r="B111" s="2" t="s">
        <v>235</v>
      </c>
      <c r="C111" s="2" t="s">
        <v>236</v>
      </c>
      <c r="D111" s="2">
        <v>1</v>
      </c>
      <c r="E111" s="2" t="s">
        <v>298</v>
      </c>
    </row>
    <row r="112" spans="1:5" ht="20.25">
      <c r="A112" s="2">
        <v>100</v>
      </c>
      <c r="B112" s="2" t="s">
        <v>237</v>
      </c>
      <c r="C112" s="2" t="str">
        <f>"=eɾã"</f>
        <v>=eɾã</v>
      </c>
      <c r="D112" s="2">
        <v>1</v>
      </c>
      <c r="E112" s="2" t="s">
        <v>80</v>
      </c>
    </row>
    <row r="113" spans="1:5" ht="20.25">
      <c r="A113" s="2">
        <v>101</v>
      </c>
      <c r="B113" s="2" t="s">
        <v>238</v>
      </c>
      <c r="C113" s="2" t="s">
        <v>239</v>
      </c>
      <c r="D113" s="2">
        <v>1</v>
      </c>
      <c r="E113" s="2" t="s">
        <v>240</v>
      </c>
    </row>
    <row r="114" spans="1:5" ht="20.25">
      <c r="A114" s="2">
        <v>101</v>
      </c>
      <c r="B114" s="2" t="s">
        <v>238</v>
      </c>
      <c r="C114" s="2" t="s">
        <v>241</v>
      </c>
      <c r="D114" s="2">
        <v>2</v>
      </c>
      <c r="E114" s="2" t="s">
        <v>242</v>
      </c>
    </row>
    <row r="115" spans="1:5" ht="20.25">
      <c r="A115" s="2">
        <v>102</v>
      </c>
      <c r="B115" s="2" t="s">
        <v>243</v>
      </c>
      <c r="C115" s="2"/>
      <c r="D115" s="2">
        <v>-1</v>
      </c>
      <c r="E115" s="2" t="s">
        <v>18</v>
      </c>
    </row>
    <row r="116" spans="1:5" ht="20.25">
      <c r="A116" s="2">
        <v>103</v>
      </c>
      <c r="B116" s="2" t="s">
        <v>244</v>
      </c>
      <c r="C116" s="2" t="s">
        <v>245</v>
      </c>
      <c r="D116" s="2">
        <v>1</v>
      </c>
      <c r="E116" s="2" t="s">
        <v>299</v>
      </c>
    </row>
    <row r="117" spans="1:5" ht="20.25">
      <c r="A117" s="2">
        <v>104</v>
      </c>
      <c r="B117" s="2" t="s">
        <v>246</v>
      </c>
      <c r="C117" s="2"/>
      <c r="D117" s="2">
        <v>-1</v>
      </c>
      <c r="E117" s="2" t="s">
        <v>18</v>
      </c>
    </row>
    <row r="118" spans="1:5" ht="20.25">
      <c r="A118" s="2">
        <v>105</v>
      </c>
      <c r="B118" s="2" t="s">
        <v>247</v>
      </c>
      <c r="C118" s="2" t="str">
        <f>"=mu ~ =mu-nete"</f>
        <v>=mu ~ =mu-nete</v>
      </c>
      <c r="D118" s="2">
        <v>1</v>
      </c>
      <c r="E118" s="2" t="s">
        <v>183</v>
      </c>
    </row>
    <row r="119" spans="1:5" ht="20.25">
      <c r="A119" s="2">
        <v>106</v>
      </c>
      <c r="B119" s="2" t="s">
        <v>248</v>
      </c>
      <c r="C119" s="2"/>
      <c r="D119" s="2">
        <v>-1</v>
      </c>
      <c r="E119" s="2" t="s">
        <v>300</v>
      </c>
    </row>
    <row r="120" spans="1:5" ht="20.25">
      <c r="A120" s="2">
        <v>107</v>
      </c>
      <c r="B120" s="2" t="s">
        <v>249</v>
      </c>
      <c r="C120" s="2" t="str">
        <f>"=kẽpe"</f>
        <v>=kẽpe</v>
      </c>
      <c r="D120" s="2">
        <v>1</v>
      </c>
      <c r="E120" s="2" t="s">
        <v>250</v>
      </c>
    </row>
    <row r="121" spans="1:5" ht="20.25">
      <c r="A121" s="2">
        <v>108</v>
      </c>
      <c r="B121" s="2" t="s">
        <v>251</v>
      </c>
      <c r="C121" s="2"/>
      <c r="D121" s="2">
        <v>-1</v>
      </c>
      <c r="E121" s="2" t="s">
        <v>18</v>
      </c>
    </row>
    <row r="122" spans="1:5" ht="20.25">
      <c r="A122" s="2">
        <v>109</v>
      </c>
      <c r="B122" s="2" t="s">
        <v>252</v>
      </c>
      <c r="C122" s="2"/>
      <c r="D122" s="2">
        <v>-1</v>
      </c>
      <c r="E122" s="2" t="s">
        <v>18</v>
      </c>
    </row>
    <row r="123" spans="1:5" ht="20.25">
      <c r="A123" s="2">
        <v>110</v>
      </c>
      <c r="B123" s="2" t="s">
        <v>253</v>
      </c>
      <c r="C123" s="2" t="s">
        <v>254</v>
      </c>
      <c r="D123" s="2">
        <v>1</v>
      </c>
      <c r="E123" s="2" t="s">
        <v>255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2017-11-03T10:24:23Z</dcterms:created>
  <dcterms:modified xsi:type="dcterms:W3CDTF">2017-11-03T10:24:30Z</dcterms:modified>
  <cp:category/>
  <cp:version/>
  <cp:contentType/>
  <cp:contentStatus/>
</cp:coreProperties>
</file>